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195" windowHeight="7680"/>
  </bookViews>
  <sheets>
    <sheet name="TBK 2 2018-2019" sheetId="1" r:id="rId1"/>
  </sheets>
  <externalReferences>
    <externalReference r:id="rId2"/>
    <externalReference r:id="rId3"/>
    <externalReference r:id="rId4"/>
    <externalReference r:id="rId5"/>
  </externalReferences>
  <definedNames>
    <definedName name="_xlnm._FilterDatabase" localSheetId="0" hidden="1">'TBK 2 2018-2019'!$A$9:$GY$302</definedName>
    <definedName name="_xlnm.Print_Area" localSheetId="0">'TBK 2 2018-2019'!$A$1:$V$305</definedName>
    <definedName name="_xlnm.Print_Titles" localSheetId="0">'TBK 2 2018-2019'!$9:$9</definedName>
  </definedNames>
  <calcPr calcId="145621"/>
</workbook>
</file>

<file path=xl/calcChain.xml><?xml version="1.0" encoding="utf-8"?>
<calcChain xmlns="http://schemas.openxmlformats.org/spreadsheetml/2006/main">
  <c r="AD332" i="1" l="1"/>
  <c r="AA332" i="1"/>
  <c r="P332" i="1"/>
  <c r="AE332" i="1" s="1"/>
  <c r="O332" i="1"/>
  <c r="AD325" i="1"/>
  <c r="AA325" i="1"/>
  <c r="P325" i="1"/>
  <c r="AE325" i="1" s="1"/>
  <c r="O325" i="1"/>
  <c r="AD324" i="1"/>
  <c r="AA324" i="1"/>
  <c r="P324" i="1"/>
  <c r="AE324" i="1" s="1"/>
  <c r="O324" i="1"/>
  <c r="AD320" i="1"/>
  <c r="AA320" i="1"/>
  <c r="P320" i="1"/>
  <c r="AE320" i="1" s="1"/>
  <c r="O320" i="1"/>
  <c r="AD319" i="1"/>
  <c r="AA319" i="1"/>
  <c r="P319" i="1"/>
  <c r="AE319" i="1" s="1"/>
  <c r="O319" i="1"/>
  <c r="AD318" i="1"/>
  <c r="AA318" i="1"/>
  <c r="O318" i="1"/>
  <c r="AD317" i="1"/>
  <c r="AA317" i="1"/>
  <c r="O317" i="1"/>
  <c r="O316" i="1"/>
  <c r="O315" i="1"/>
  <c r="O314" i="1"/>
  <c r="P313" i="1"/>
  <c r="P312" i="1"/>
  <c r="P311" i="1"/>
  <c r="P310" i="1"/>
  <c r="P309" i="1"/>
  <c r="P308" i="1"/>
  <c r="P30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alcChain>
</file>

<file path=xl/comments1.xml><?xml version="1.0" encoding="utf-8"?>
<comments xmlns="http://schemas.openxmlformats.org/spreadsheetml/2006/main">
  <authors>
    <author>MyPC</author>
    <author>User</author>
    <author>Admin</author>
  </authors>
  <commentList>
    <comment ref="A45" authorId="0">
      <text>
        <r>
          <rPr>
            <b/>
            <sz val="9"/>
            <color indexed="81"/>
            <rFont val="Tahoma"/>
            <family val="2"/>
            <charset val="163"/>
          </rPr>
          <t>MyPC:</t>
        </r>
        <r>
          <rPr>
            <sz val="9"/>
            <color indexed="81"/>
            <rFont val="Tahoma"/>
            <family val="2"/>
            <charset val="163"/>
          </rPr>
          <t xml:space="preserve">
Thay đổi GV</t>
        </r>
      </text>
    </comment>
    <comment ref="K77" authorId="1">
      <text>
        <r>
          <rPr>
            <b/>
            <sz val="8"/>
            <color indexed="81"/>
            <rFont val="Tahoma"/>
            <family val="2"/>
          </rPr>
          <t>User:</t>
        </r>
        <r>
          <rPr>
            <sz val="8"/>
            <color indexed="81"/>
            <rFont val="Tahoma"/>
            <family val="2"/>
          </rPr>
          <t xml:space="preserve">
Sang</t>
        </r>
      </text>
    </comment>
    <comment ref="L77" authorId="1">
      <text>
        <r>
          <rPr>
            <b/>
            <sz val="8"/>
            <color indexed="81"/>
            <rFont val="Tahoma"/>
            <family val="2"/>
          </rPr>
          <t>User:</t>
        </r>
        <r>
          <rPr>
            <sz val="8"/>
            <color indexed="81"/>
            <rFont val="Tahoma"/>
            <family val="2"/>
          </rPr>
          <t xml:space="preserve">
2</t>
        </r>
      </text>
    </comment>
    <comment ref="M77" authorId="1">
      <text>
        <r>
          <rPr>
            <b/>
            <sz val="8"/>
            <color indexed="81"/>
            <rFont val="Tahoma"/>
            <family val="2"/>
          </rPr>
          <t>User:</t>
        </r>
        <r>
          <rPr>
            <sz val="8"/>
            <color indexed="81"/>
            <rFont val="Tahoma"/>
            <family val="2"/>
          </rPr>
          <t xml:space="preserve">
1-3</t>
        </r>
      </text>
    </comment>
    <comment ref="A79" authorId="0">
      <text>
        <r>
          <rPr>
            <b/>
            <sz val="9"/>
            <color indexed="81"/>
            <rFont val="Tahoma"/>
            <family val="2"/>
            <charset val="163"/>
          </rPr>
          <t>MyPC:</t>
        </r>
        <r>
          <rPr>
            <sz val="9"/>
            <color indexed="81"/>
            <rFont val="Tahoma"/>
            <family val="2"/>
            <charset val="163"/>
          </rPr>
          <t xml:space="preserve">
Thay đổi GV
</t>
        </r>
      </text>
    </comment>
    <comment ref="A81" authorId="1">
      <text>
        <r>
          <rPr>
            <b/>
            <sz val="8"/>
            <color indexed="81"/>
            <rFont val="Tahoma"/>
            <family val="2"/>
          </rPr>
          <t>User:</t>
        </r>
        <r>
          <rPr>
            <sz val="8"/>
            <color indexed="81"/>
            <rFont val="Tahoma"/>
            <family val="2"/>
          </rPr>
          <t xml:space="preserve">
Thay đổi GV</t>
        </r>
      </text>
    </comment>
    <comment ref="Q91" authorId="2">
      <text>
        <r>
          <rPr>
            <b/>
            <sz val="8"/>
            <color indexed="81"/>
            <rFont val="Tahoma"/>
            <family val="2"/>
            <charset val="163"/>
          </rPr>
          <t>Admin:</t>
        </r>
        <r>
          <rPr>
            <sz val="8"/>
            <color indexed="81"/>
            <rFont val="Tahoma"/>
            <family val="2"/>
            <charset val="163"/>
          </rPr>
          <t xml:space="preserve">
Thay đổi GV:
GV đã phân công: TS. Nguyễn Viết Hãnh</t>
        </r>
      </text>
    </comment>
    <comment ref="U103" authorId="1">
      <text>
        <r>
          <rPr>
            <b/>
            <sz val="8"/>
            <color indexed="81"/>
            <rFont val="Tahoma"/>
            <family val="2"/>
          </rPr>
          <t>User:</t>
        </r>
        <r>
          <rPr>
            <sz val="8"/>
            <color indexed="81"/>
            <rFont val="Tahoma"/>
            <family val="2"/>
          </rPr>
          <t xml:space="preserve">
Nhầm đơn vị</t>
        </r>
      </text>
    </comment>
    <comment ref="U104" authorId="1">
      <text>
        <r>
          <rPr>
            <b/>
            <sz val="8"/>
            <color indexed="81"/>
            <rFont val="Tahoma"/>
            <family val="2"/>
          </rPr>
          <t>User:</t>
        </r>
        <r>
          <rPr>
            <sz val="8"/>
            <color indexed="81"/>
            <rFont val="Tahoma"/>
            <family val="2"/>
          </rPr>
          <t xml:space="preserve">
Nhầm đơn vị</t>
        </r>
      </text>
    </comment>
    <comment ref="Q105" authorId="2">
      <text>
        <r>
          <rPr>
            <b/>
            <sz val="8"/>
            <color indexed="81"/>
            <rFont val="Tahoma"/>
            <family val="2"/>
            <charset val="163"/>
          </rPr>
          <t>Admin:</t>
        </r>
        <r>
          <rPr>
            <sz val="8"/>
            <color indexed="81"/>
            <rFont val="Tahoma"/>
            <family val="2"/>
            <charset val="163"/>
          </rPr>
          <t xml:space="preserve">
Thay đổi GV:
GV đã phân công: TS. Đào Thị Thu Trang</t>
        </r>
      </text>
    </comment>
    <comment ref="N110" authorId="1">
      <text>
        <r>
          <rPr>
            <b/>
            <sz val="8"/>
            <color indexed="81"/>
            <rFont val="Tahoma"/>
            <family val="2"/>
            <charset val="163"/>
          </rPr>
          <t>User:</t>
        </r>
        <r>
          <rPr>
            <sz val="8"/>
            <color indexed="81"/>
            <rFont val="Tahoma"/>
            <family val="2"/>
            <charset val="163"/>
          </rPr>
          <t xml:space="preserve">
Phòng cũ 707VU
</t>
        </r>
      </text>
    </comment>
    <comment ref="Q146" authorId="2">
      <text>
        <r>
          <rPr>
            <b/>
            <sz val="8"/>
            <color indexed="81"/>
            <rFont val="Tahoma"/>
            <family val="2"/>
            <charset val="163"/>
          </rPr>
          <t>Admin:</t>
        </r>
        <r>
          <rPr>
            <sz val="8"/>
            <color indexed="81"/>
            <rFont val="Tahoma"/>
            <family val="2"/>
            <charset val="163"/>
          </rPr>
          <t xml:space="preserve">
</t>
        </r>
      </text>
    </comment>
  </commentList>
</comments>
</file>

<file path=xl/sharedStrings.xml><?xml version="1.0" encoding="utf-8"?>
<sst xmlns="http://schemas.openxmlformats.org/spreadsheetml/2006/main" count="6445" uniqueCount="1528">
  <si>
    <t xml:space="preserve"> ĐẠI HỌC QUỐC GIA HÀ NỘI</t>
  </si>
  <si>
    <t>CỘNG HOÀ XÃ HỘI CHỦ NGHĨA VIỆT NAM</t>
  </si>
  <si>
    <t>TRƯỜNG ĐẠI HỌC KINH TẾ</t>
  </si>
  <si>
    <t>Độc lập - Tự do - Hạnh phúc</t>
  </si>
  <si>
    <t>THỜI KHÓA BIỂU HỆ ĐẠI HỌC CHÍNH QUY HỌC KỲ II NĂM HỌC 2018-2019 SAU LẦN ĐĂNG KÝ HỌC LẦN 3</t>
  </si>
  <si>
    <t xml:space="preserve"> (Kèm theo Thông báo số 439/TB-ĐHKT ngày 22 tháng 2 năm 2019)</t>
  </si>
  <si>
    <t>(Lịch áp dụng từ ngày 21/01/2019-23/06/2019; Lịch nghỉ tết từ ngày 28/01/2019-17/02/2019; Nghỉ bù giỗ tổ Hùng Vương ngày 15/04/2019; Nghỉ lễ ngày 30/04-01/05/2019)</t>
  </si>
  <si>
    <t>Lưu ý:  Mỗi sinh viên chỉ được đăng ký học 01 môn học GDTC trong 01 học kỳ. Nếu cố tình đăng ký 02 môn học sẽ bị hủy 01 môn học và không được công nhận kết quả học tập của môn  thứ hai. Mỗi lớp tín chỉ là 45 sinh viên.</t>
  </si>
  <si>
    <t>STT</t>
  </si>
  <si>
    <t>Học phần</t>
  </si>
  <si>
    <t>Mã học phần</t>
  </si>
  <si>
    <t>HP tiên quyết</t>
  </si>
  <si>
    <t>Mã lớp học 
phần</t>
  </si>
  <si>
    <t>Số TC</t>
  </si>
  <si>
    <t>Khoá</t>
  </si>
  <si>
    <t>Ngành/lớp</t>
  </si>
  <si>
    <t>Sĩ số SV dự kiến theo khóa</t>
  </si>
  <si>
    <t>Số lượng LMH dự kiến</t>
  </si>
  <si>
    <t>Buổi</t>
  </si>
  <si>
    <t xml:space="preserve">Thứ </t>
  </si>
  <si>
    <t>Tiết</t>
  </si>
  <si>
    <t>Giảng đường</t>
  </si>
  <si>
    <t>Sĩ số tối đa</t>
  </si>
  <si>
    <t>Sĩ số thực tế</t>
  </si>
  <si>
    <t>Họ và tên giảng viên</t>
  </si>
  <si>
    <t>Đơn vị công tác</t>
  </si>
  <si>
    <t>Số điện thoại liên hệ</t>
  </si>
  <si>
    <t>Email</t>
  </si>
  <si>
    <t>Đơn vị phụ trách học phần</t>
  </si>
  <si>
    <t>Ghi chú</t>
  </si>
  <si>
    <t>Thời gian bắt đầu - Thời gian kết thúc (*)</t>
  </si>
  <si>
    <t>Học từ ngày 21/01/2019 - 25/01/2019; Nghỉ tết nguyên đán từ 28/01/2019-17/02/2019; Học từ 18/02/2019-02/06/2019; Nghỉ để học GDQPAN tập trung tại Hòa Lạc từ ngày 18/02/2019 - 17/03/2019; tiếp tục học từ ngày 18/03/2019 - 23/06/2019 (tuần 7-15)</t>
  </si>
  <si>
    <t>GV1</t>
  </si>
  <si>
    <t>GV2</t>
  </si>
  <si>
    <t>Đàm phán trong kinh doanh quốc tế</t>
  </si>
  <si>
    <t>INE3082</t>
  </si>
  <si>
    <t>INE1051</t>
  </si>
  <si>
    <t>QH-2015-E</t>
  </si>
  <si>
    <t>KTQT-NN</t>
  </si>
  <si>
    <t>Chiều</t>
  </si>
  <si>
    <t>2,4</t>
  </si>
  <si>
    <t>7-9</t>
  </si>
  <si>
    <t>202CSS</t>
  </si>
  <si>
    <t>PGS.TS. Nguyễn Thị Kim Chi
TS. Đặng Quý Dương</t>
  </si>
  <si>
    <t>Trường ĐHKT, ĐHQGHN</t>
  </si>
  <si>
    <t>0389961486
09821867555</t>
  </si>
  <si>
    <t>kimchidkt36@gmail.com
dangquyduongts@gmail.com</t>
  </si>
  <si>
    <t>Khoa KT&amp;KDQT</t>
  </si>
  <si>
    <t>21/01/2019-21/04/2019</t>
  </si>
  <si>
    <t>chung KTQT KT, KTQT - KTPT</t>
  </si>
  <si>
    <t>Môn thay thế Khóa luận</t>
  </si>
  <si>
    <t>202CSSChiều2,4</t>
  </si>
  <si>
    <t>PGS. TS.Nguyễn Thị Kim Chi; TS.Đặng Quý Dương</t>
  </si>
  <si>
    <t>Đàm phán và giải quyết xung đột</t>
  </si>
  <si>
    <t>BSA3028</t>
  </si>
  <si>
    <t>QH-2015-E
QH-2016-E</t>
  </si>
  <si>
    <t>QTKD chuẩn</t>
  </si>
  <si>
    <t>16+60</t>
  </si>
  <si>
    <t>2</t>
  </si>
  <si>
    <t>10-12</t>
  </si>
  <si>
    <t>103CSS</t>
  </si>
  <si>
    <t>ThS. Trần Văn Tuệ</t>
  </si>
  <si>
    <t>Trường Đại học Thương mại</t>
  </si>
  <si>
    <t>0984772642</t>
  </si>
  <si>
    <t>tranvantue.vn@gmail.com</t>
  </si>
  <si>
    <t>Viện QTKD</t>
  </si>
  <si>
    <t>21/01/2019-02/06/2019</t>
  </si>
  <si>
    <t>Bắt buộc</t>
  </si>
  <si>
    <t>103CSSChiều2</t>
  </si>
  <si>
    <t>ThS.Trần Văn Tuệ</t>
  </si>
  <si>
    <t>Định giá doanh nghiệp</t>
  </si>
  <si>
    <t>FIB3010</t>
  </si>
  <si>
    <t>BSA2018</t>
  </si>
  <si>
    <t>FIB3010 1</t>
  </si>
  <si>
    <t>QH-2017-E</t>
  </si>
  <si>
    <t>Kế toán</t>
  </si>
  <si>
    <t>Sáng</t>
  </si>
  <si>
    <t>1-3</t>
  </si>
  <si>
    <t>705VU</t>
  </si>
  <si>
    <t>ThS. Nguyễn Quốc Việt</t>
  </si>
  <si>
    <t>ĐHKT</t>
  </si>
  <si>
    <t>‘0919471896/</t>
  </si>
  <si>
    <t>phuong.tolan@gmail.com/</t>
  </si>
  <si>
    <t>Khoa TCNH</t>
  </si>
  <si>
    <t>Tự chọn 3/6 tín chỉ</t>
  </si>
  <si>
    <t>705VUSáng2</t>
  </si>
  <si>
    <t>ThS.Nguyễn Quốc Việt (TCNH)</t>
  </si>
  <si>
    <t>FIB3010 2</t>
  </si>
  <si>
    <t>QH-2016-E</t>
  </si>
  <si>
    <t>TCNH chuẩn</t>
  </si>
  <si>
    <t>101CSS</t>
  </si>
  <si>
    <t>ThS. Nguyễn Tiến Thành</t>
  </si>
  <si>
    <t>‘0962896668/</t>
  </si>
  <si>
    <t>nguyenthinhung.1684@gmail.com/</t>
  </si>
  <si>
    <t>Tự chọn 12/24</t>
  </si>
  <si>
    <t>101CSSChiều2</t>
  </si>
  <si>
    <t>ThS.Nguyễn Tiến Thành</t>
  </si>
  <si>
    <t>FIB3010 3</t>
  </si>
  <si>
    <t>4</t>
  </si>
  <si>
    <t>201CSS</t>
  </si>
  <si>
    <t>Trường ĐH Kinh tế</t>
  </si>
  <si>
    <t>0915080977</t>
  </si>
  <si>
    <t>nqviet@vnu.edu.vn</t>
  </si>
  <si>
    <t>201CSSChiều4</t>
  </si>
  <si>
    <t>Đường lối cách mạng của Đảng Cộng sản Việt Nam</t>
  </si>
  <si>
    <t>HIS1002</t>
  </si>
  <si>
    <t>POL1001</t>
  </si>
  <si>
    <t>HIS1002 1</t>
  </si>
  <si>
    <t>4-6</t>
  </si>
  <si>
    <t>TS. Hoàng Thị Hồng Nga</t>
  </si>
  <si>
    <t>Trường ĐHKHXH&amp;NV</t>
  </si>
  <si>
    <t>0983856051</t>
  </si>
  <si>
    <t>hoanghongnga84@gmail.com</t>
  </si>
  <si>
    <t>Đường lối cách mạng của Đảng cộng sản Việt Nam</t>
  </si>
  <si>
    <t>HIS1002 2</t>
  </si>
  <si>
    <t>Kinh tế</t>
  </si>
  <si>
    <t>706VU</t>
  </si>
  <si>
    <t>TS. Đỗ Hoàng Ánh</t>
  </si>
  <si>
    <t>01688360789</t>
  </si>
  <si>
    <t>dodanghoanganh@gmail.com</t>
  </si>
  <si>
    <t>706VUSáng2</t>
  </si>
  <si>
    <t>HIS1002 3</t>
  </si>
  <si>
    <t>Kinh tế phát triển</t>
  </si>
  <si>
    <t>702VU</t>
  </si>
  <si>
    <t>702VUSáng2</t>
  </si>
  <si>
    <t>HIS1002 4</t>
  </si>
  <si>
    <t>KTQT chuẩn</t>
  </si>
  <si>
    <t>1</t>
  </si>
  <si>
    <t>706VUChiều2</t>
  </si>
  <si>
    <t>HIS1002 5</t>
  </si>
  <si>
    <t>KTQT-CLC TT23 1</t>
  </si>
  <si>
    <t>3</t>
  </si>
  <si>
    <t>406E4</t>
  </si>
  <si>
    <t>TS. Nguyễn Thị Anh</t>
  </si>
  <si>
    <t>0906167274</t>
  </si>
  <si>
    <t>anh.nguyen.sphp@gmail.com</t>
  </si>
  <si>
    <t>406E4Sáng3</t>
  </si>
  <si>
    <t>HIS1002 6</t>
  </si>
  <si>
    <t>KTQT-CLC TT23 2</t>
  </si>
  <si>
    <t>508E4</t>
  </si>
  <si>
    <t>508E4Sáng3</t>
  </si>
  <si>
    <t>HIS1002 7</t>
  </si>
  <si>
    <t>Ths Nguyễn Thị Giang</t>
  </si>
  <si>
    <t>0915564043</t>
  </si>
  <si>
    <t>hagiangvietthai@gmail.com</t>
  </si>
  <si>
    <t>HIS1002 8</t>
  </si>
  <si>
    <t>QTKD-CLC TT23</t>
  </si>
  <si>
    <t>406E4Chiều2</t>
  </si>
  <si>
    <t>HIS1002 9</t>
  </si>
  <si>
    <t>702VUChiều2</t>
  </si>
  <si>
    <t>Đại cương về lãnh đạo trong tổ chức</t>
  </si>
  <si>
    <t>BSA2025</t>
  </si>
  <si>
    <t>TS. Lưu Thị Minh Ngọc
TS. Đỗ Vũ Phương Anh</t>
  </si>
  <si>
    <t>0983543330</t>
  </si>
  <si>
    <t>minhngoc.edu@gmail.com</t>
  </si>
  <si>
    <t>705VUChiều2</t>
  </si>
  <si>
    <t>TS. Lưu Thị Minh Ngọc</t>
  </si>
  <si>
    <t>TS.Lưu Thị Minh Ngọc</t>
  </si>
  <si>
    <t>Đầu tư quốc tế</t>
  </si>
  <si>
    <t>INE4002</t>
  </si>
  <si>
    <t>INE4002 1</t>
  </si>
  <si>
    <t>PGS.TS. Nguyễn Thị Kim Anh 
TS. Phạm Thu Phương</t>
  </si>
  <si>
    <t>0912684069
0904322545</t>
  </si>
  <si>
    <t>pmduc86@yahoo.com
phuongpt@vnu.edu.vn</t>
  </si>
  <si>
    <t>PGS. TS.Nguyễn Thị Kim Anh; TS.Phạm Thu Phương</t>
  </si>
  <si>
    <t>INE4002 2</t>
  </si>
  <si>
    <t>707VU</t>
  </si>
  <si>
    <t>TS. Phạm Vũ Thắng</t>
  </si>
  <si>
    <t>0914842889</t>
  </si>
  <si>
    <t>thangpv@vnu.edu.vn</t>
  </si>
  <si>
    <t>707VUSáng2</t>
  </si>
  <si>
    <t xml:space="preserve">TS. Phạm Vũ Thắng </t>
  </si>
  <si>
    <t>TS.Phạm Vũ Thắng</t>
  </si>
  <si>
    <t>Các mô hình ra quyết định</t>
  </si>
  <si>
    <t>BSA3035</t>
  </si>
  <si>
    <t>BSA3035 1</t>
  </si>
  <si>
    <t>TS. Lưu Hữu Văn
TS. Lưu Quốc Đạt</t>
  </si>
  <si>
    <t>Viện QTKD
Khoa KTPT</t>
  </si>
  <si>
    <t>0968673019</t>
  </si>
  <si>
    <t>vanluuhuu82@gmail.com</t>
  </si>
  <si>
    <t>Tự chọn 9/69</t>
  </si>
  <si>
    <t>TS. Lưu Hữu Văn</t>
  </si>
  <si>
    <t>TS. Lưu Quốc Đạt</t>
  </si>
  <si>
    <t>TS.Lưu Hữu Văn; TS.Lưu Quốc Đạt</t>
  </si>
  <si>
    <t>BSA3035 2</t>
  </si>
  <si>
    <t>QTKD</t>
  </si>
  <si>
    <t xml:space="preserve">0968673019
</t>
  </si>
  <si>
    <t>Các thị trường và định chế tài chính</t>
  </si>
  <si>
    <t>FIB2003</t>
  </si>
  <si>
    <t>FIB2003 1</t>
  </si>
  <si>
    <t>TS Trần Thị Vân Anh
ThS Lê Thị Phương Thảo</t>
  </si>
  <si>
    <t>0858847676/0912807187</t>
  </si>
  <si>
    <t>anhdhqg@gmail.com/phuongthao185@gmail.com</t>
  </si>
  <si>
    <t>Tự chọn 9/36 tín chỉ</t>
  </si>
  <si>
    <t>101CSSSáng2</t>
  </si>
  <si>
    <t>TS Trần Thị Vân Anh</t>
  </si>
  <si>
    <t>ThS Lê Thị Phương Thảo</t>
  </si>
  <si>
    <t>TS.Trần Thị Vân Anh; ThS.Lê Thị Phương Thảo</t>
  </si>
  <si>
    <t>FIB2003 3</t>
  </si>
  <si>
    <t>ThS Lê Thị Phương Thảo
 TS Trần Thị Vân Anh</t>
  </si>
  <si>
    <t>0912807187/‘0858847676</t>
  </si>
  <si>
    <t>phuongthao185@gmail.com/anhdhqg@gmail.com</t>
  </si>
  <si>
    <t>ThS.Lê Thị Phương Thảo; TS.Trần Thị Vân Anh</t>
  </si>
  <si>
    <t>FIB2003 4</t>
  </si>
  <si>
    <t>TCNH-NN</t>
  </si>
  <si>
    <t>25+14</t>
  </si>
  <si>
    <t>5</t>
  </si>
  <si>
    <t>TS Trần Thị Vân Anh                    ThS. Lê Thị Phương Thảo</t>
  </si>
  <si>
    <t>0858847676/‘0912807187</t>
  </si>
  <si>
    <t>707VUChiều5</t>
  </si>
  <si>
    <t>Các vấn đề chính sách trong nền kinh tế quốc tế</t>
  </si>
  <si>
    <t>INE3074</t>
  </si>
  <si>
    <t>INE3074 1</t>
  </si>
  <si>
    <t>102CSS</t>
  </si>
  <si>
    <t>PGS.TS. Nguyễn Xuân Thiên  
TS. Hoàng Bảo Thoa</t>
  </si>
  <si>
    <t>0912189554
0982088911</t>
  </si>
  <si>
    <t>thiennx@vnu.edu.vn
thoahtb@vnu.edu.vn</t>
  </si>
  <si>
    <t>Tự chọn 12/57(theo phân bổ của Khoa)</t>
  </si>
  <si>
    <t>102CSSChiều2</t>
  </si>
  <si>
    <t>PGS.TS.Nguyễn Xuân Thiên; TS.Hoàng Thị Bảo Thoa</t>
  </si>
  <si>
    <t>INE1151</t>
  </si>
  <si>
    <t>INE3074 2</t>
  </si>
  <si>
    <t>Tự chọn 12/63</t>
  </si>
  <si>
    <t>406E4Sáng2</t>
  </si>
  <si>
    <t>INE3074 3</t>
  </si>
  <si>
    <t>508E4Sáng4</t>
  </si>
  <si>
    <t xml:space="preserve">Công ty xuyên quốc gia </t>
  </si>
  <si>
    <t>INE3008</t>
  </si>
  <si>
    <t>INE3008 3</t>
  </si>
  <si>
    <t>TS. Phạm Thu Phương     
PGS.TS Nguyễn Thị Kim Anh</t>
  </si>
  <si>
    <t>0904322545
0912684069</t>
  </si>
  <si>
    <t>phuongpt@vnu.edu.vn
pmduc86@yahoo.com</t>
  </si>
  <si>
    <t>TS.Phạm Thu Phương; PGS. TS.Nguyễn Thị Kim Anh</t>
  </si>
  <si>
    <t>Chính sách công</t>
  </si>
  <si>
    <t>INE3023</t>
  </si>
  <si>
    <t>FIB2002</t>
  </si>
  <si>
    <t xml:space="preserve">QH-2016-E </t>
  </si>
  <si>
    <t>TS. Bùi Đại Dũng</t>
  </si>
  <si>
    <t>Khoa Kinh tế phát triển, Trường ĐHKT</t>
  </si>
  <si>
    <t>Khoa KTPT</t>
  </si>
  <si>
    <t>103CSSSáng4</t>
  </si>
  <si>
    <t>TS.Bùi Đại Dũng</t>
  </si>
  <si>
    <t>Giao dịch thương mại quốc tế</t>
  </si>
  <si>
    <t>INE3107</t>
  </si>
  <si>
    <t>3,5</t>
  </si>
  <si>
    <t>TS. Nguyễn Quang Huy
PGS.TS.Hà Văn Hội</t>
  </si>
  <si>
    <t>Trường ĐHKTQD</t>
  </si>
  <si>
    <t>0903248095
0913559235</t>
  </si>
  <si>
    <t>hoahuytuan@yahoo.com
hoihv@vnu.edu.vn</t>
  </si>
  <si>
    <t>202CSSChiều3,5</t>
  </si>
  <si>
    <t>ThS.Nguyễn Quang Huy; PGS.TS.Hà Văn Hội</t>
  </si>
  <si>
    <t>Giao dịch thương mại quốc tế ***</t>
  </si>
  <si>
    <t>INE3107 ***</t>
  </si>
  <si>
    <t>INE3107 *** 1</t>
  </si>
  <si>
    <t>PGS.TS. Hà Văn Hội
ThS. Nguyễn Thị Thanh Mai</t>
  </si>
  <si>
    <t>0913559235
0975701257</t>
  </si>
  <si>
    <t>hoihv@vnu.edu.vn
maintt@vnu.edu.vn</t>
  </si>
  <si>
    <t>Tự chọn 12/36</t>
  </si>
  <si>
    <t>406E4Sáng4</t>
  </si>
  <si>
    <t>PGS.TS.Hà Văn Hội; ThS.Nguyễn Thị Thanh Mai</t>
  </si>
  <si>
    <t>INE3107 *** 2</t>
  </si>
  <si>
    <t>508E4Sáng2</t>
  </si>
  <si>
    <t>Hành vi người tiêu dùng</t>
  </si>
  <si>
    <t>BSA3013</t>
  </si>
  <si>
    <t>BSA2002</t>
  </si>
  <si>
    <t>TS. Nguyễn Thu Hà</t>
  </si>
  <si>
    <t>0982898582</t>
  </si>
  <si>
    <t>thuhanguyen179@gmail.com</t>
  </si>
  <si>
    <t>Tự chọn</t>
  </si>
  <si>
    <t>103CSSChiều3</t>
  </si>
  <si>
    <t>TS.Nguyễn Thu Hà</t>
  </si>
  <si>
    <t>BSA3013 2</t>
  </si>
  <si>
    <t>706VUSáng5</t>
  </si>
  <si>
    <t>Hệ thống thông tin kế toán</t>
  </si>
  <si>
    <t>FIB3009</t>
  </si>
  <si>
    <t>BSA2001</t>
  </si>
  <si>
    <t>FIB3009 1</t>
  </si>
  <si>
    <t>Kế toán 1</t>
  </si>
  <si>
    <t>TS. Nguyễn Thị Hương Liên
ThS. Đỗ Quỳnh Chi</t>
  </si>
  <si>
    <t>Khoa KTKT</t>
  </si>
  <si>
    <t>0988797510
0989881258</t>
  </si>
  <si>
    <t>liennth@vnu.edu.vn
chidoquynh@yahoo.com</t>
  </si>
  <si>
    <t>TS.Nguyễn Thị Hương Liên; ThS.Đỗ Quỳnh Chi</t>
  </si>
  <si>
    <t>Hoạch định chính sách phát triển</t>
  </si>
  <si>
    <t>INE3065</t>
  </si>
  <si>
    <t>INE2003</t>
  </si>
  <si>
    <t>TS. Bùi Đại Dũng                     TS. Nguyễn Quốc Việt</t>
  </si>
  <si>
    <t>Thay đổi GV</t>
  </si>
  <si>
    <t>202CSSSáng2,4</t>
  </si>
  <si>
    <t>Kỹ năng bổ trợ</t>
  </si>
  <si>
    <t>BSA2030</t>
  </si>
  <si>
    <t>BSA2030 1</t>
  </si>
  <si>
    <t>ThS. Lê Thành Trung</t>
  </si>
  <si>
    <t>Công ty TNHH 3Nlink</t>
  </si>
  <si>
    <t>0964319911</t>
  </si>
  <si>
    <t>achini2710@gmail.com</t>
  </si>
  <si>
    <t>học tiết 1-3 hoặc 7-9</t>
  </si>
  <si>
    <t>101CSSSáng4</t>
  </si>
  <si>
    <t>ThS.Lê Thành Trung</t>
  </si>
  <si>
    <t>BSA2030 2</t>
  </si>
  <si>
    <t>Kế toán 2</t>
  </si>
  <si>
    <t>ThS. Nguyễn Lan Phương          TS. Nguyễn Thùy Dung</t>
  </si>
  <si>
    <t>Trường Đại học Thành Tây</t>
  </si>
  <si>
    <t xml:space="preserve">0904.668.004 </t>
  </si>
  <si>
    <t>phuong546266@gmail.com</t>
  </si>
  <si>
    <t>201CSSSáng4</t>
  </si>
  <si>
    <t>ThS. Nguyễn Lan Phương</t>
  </si>
  <si>
    <t>ThS.Nguyễn Lan Phương</t>
  </si>
  <si>
    <t>BSA2030 3</t>
  </si>
  <si>
    <t>103CSSSáng2</t>
  </si>
  <si>
    <t>BSA2030 4</t>
  </si>
  <si>
    <t>BSA2030 5</t>
  </si>
  <si>
    <t>BSA2030 6</t>
  </si>
  <si>
    <t>TCNH-CLC</t>
  </si>
  <si>
    <t>808VU</t>
  </si>
  <si>
    <t>TS. Nguyễn Thùy Dung</t>
  </si>
  <si>
    <t>0919865618</t>
  </si>
  <si>
    <t>dungtrangm@gmail.com</t>
  </si>
  <si>
    <t>808VUSáng2</t>
  </si>
  <si>
    <t>TS.Nguyễn Thùy Dung</t>
  </si>
  <si>
    <t>Kế toán công</t>
  </si>
  <si>
    <t>FIB3119</t>
  </si>
  <si>
    <t>BSA2019</t>
  </si>
  <si>
    <t>TS. Đỗ Kiều Oanh
TS. Nguyễn Thị Phương Dung</t>
  </si>
  <si>
    <t>0987884485
0902171016</t>
  </si>
  <si>
    <t>kieuoanh@gmail.com
phuongdung2311@gmail.com</t>
  </si>
  <si>
    <t>707VUChiều2,4</t>
  </si>
  <si>
    <t>TS.Đỗ Kiều Oanh; TS.Nguyễn Thị Phương Dung</t>
  </si>
  <si>
    <t>Kế toán ngân hàng thương mại</t>
  </si>
  <si>
    <t>FIB3037</t>
  </si>
  <si>
    <t>FIB2201
BSA2001</t>
  </si>
  <si>
    <t>6</t>
  </si>
  <si>
    <t>ThS. Nguyễn Thị Hải Hà
TS. Đỗ Kiều Oanh</t>
  </si>
  <si>
    <t>Trường ĐH Kinh tế
Trường ĐH Kinh tế</t>
  </si>
  <si>
    <t>0983661749
0987884485</t>
  </si>
  <si>
    <t>haphong7980@yahoo.com
'kieuoanh@gmail.com</t>
  </si>
  <si>
    <t>Kinh tế thể chế</t>
  </si>
  <si>
    <t>202CSSChiều6</t>
  </si>
  <si>
    <t>TS. Đỗ Kiều Oanh
TS. Trần Thế Nữ</t>
  </si>
  <si>
    <t>Kế toán quản trị</t>
  </si>
  <si>
    <t>BSA3007</t>
  </si>
  <si>
    <t>BSA3007 1</t>
  </si>
  <si>
    <t>TS. Nguyễn Thị Phương Dung
TS. Trần Thế Nữ</t>
  </si>
  <si>
    <t>0902171016
0932010680</t>
  </si>
  <si>
    <t>phuongdung2311@gmail.com        nutt@vnu.edu.vn</t>
  </si>
  <si>
    <t>101CSSSáng3</t>
  </si>
  <si>
    <t>TS.Nguyễn Thị Phương Dung; TS.Trần Thế Nữ</t>
  </si>
  <si>
    <t>BSA3007 2</t>
  </si>
  <si>
    <t>TS. Trần Thế Nữ
TS. Nguyễn Thị Phương Dung</t>
  </si>
  <si>
    <t>0932010680
0902171016</t>
  </si>
  <si>
    <t xml:space="preserve">nutt@vnu.edu.vn
'phuongdung2311@gmail.com </t>
  </si>
  <si>
    <t>201CSSSáng3</t>
  </si>
  <si>
    <t>TS.Trần Thế Nữ; TS.Nguyễn Thị Phương Dung</t>
  </si>
  <si>
    <t>Kế toán tài chính chuyên sâu 1</t>
  </si>
  <si>
    <t>FIB3013</t>
  </si>
  <si>
    <t>0987884485
0932010680</t>
  </si>
  <si>
    <t>kieuoanh@gmail.com
nutt@vnu.edu.vn</t>
  </si>
  <si>
    <t>Kế toán tài chính chuyên sâu 2</t>
  </si>
  <si>
    <t>FIB3014</t>
  </si>
  <si>
    <t>FIB3014 1</t>
  </si>
  <si>
    <t>FIB3014 2</t>
  </si>
  <si>
    <t>TS. Nguyễn Thị Thanh Hải
TS. Trần Thế Nữ</t>
  </si>
  <si>
    <t>0986140989
0904078067</t>
  </si>
  <si>
    <t>haintt79@gmail.com
'nutt@vnu.edu.vn</t>
  </si>
  <si>
    <t>Kế toán tài chính</t>
  </si>
  <si>
    <t> BSA2001</t>
  </si>
  <si>
    <t>ThS. Nguyễn Hoàng Thái
ThS. NCS. Nguyễn Thị Hải Hà</t>
  </si>
  <si>
    <t>0901125777
0983661749</t>
  </si>
  <si>
    <t>nht0308@gmail.com
haphong7980@yahoo.com</t>
  </si>
  <si>
    <t>705VUSáng3</t>
  </si>
  <si>
    <t>ThS.Nguyễn Hoàng Thái; ThS.Nguyễn Thị Hải Hà</t>
  </si>
  <si>
    <t>Kiểm toán căn bản</t>
  </si>
  <si>
    <t>BSA3009</t>
  </si>
  <si>
    <t>Kế toán chuẩn</t>
  </si>
  <si>
    <t>TS. Phạm Ngọc Quang
ThS. Khiếu Hữu Bình</t>
  </si>
  <si>
    <t>0945259150
0936362336</t>
  </si>
  <si>
    <t>quangngocpham@rocketmail.com
'khieu1001@gmail.com</t>
  </si>
  <si>
    <t>Kiểm toán dự án</t>
  </si>
  <si>
    <t>FIB3050</t>
  </si>
  <si>
    <t>TS. Nguyễn Thị Hồng Thúy
TS. Phạm Ngọc Quang</t>
  </si>
  <si>
    <t>0923546196
'0945259150</t>
  </si>
  <si>
    <t>nhthuykt@gmail.com
quangngocpham@rocketmail.com</t>
  </si>
  <si>
    <t>707VUChiều3,5</t>
  </si>
  <si>
    <t>TS.Nguyễn Thị Hồng Thúy; ThS.Phạm Ngọc Quang</t>
  </si>
  <si>
    <t>Kinh doanh quốc tế *</t>
  </si>
  <si>
    <t>INE2028-E *</t>
  </si>
  <si>
    <t>INE2028-E * 1</t>
  </si>
  <si>
    <t>ThS. Nguyễn Thị Thanh Mai
ThS. Nguyễn Thị Phương Linh</t>
  </si>
  <si>
    <t>0975701257
0967257858</t>
  </si>
  <si>
    <t>maintt@vun.edu.vn
linhntp2601@gmail.com</t>
  </si>
  <si>
    <t>ThS.Nguyễn Thị Thanh Mai; ThS.Nguyễn Thị Phương Linh</t>
  </si>
  <si>
    <t>INE2028-E * 2</t>
  </si>
  <si>
    <t>PGS.TS. Nguyễn Việt Khôi
ThS. Nguyễn Thị Phương Linh</t>
  </si>
  <si>
    <t>0916833388
0967257858</t>
  </si>
  <si>
    <t>khoihanoi@gmail.com
linhntp2601@gmail.com</t>
  </si>
  <si>
    <t>PGS.TS.Nguyễn Việt Khôi; ThS.Nguyễn Thị Phương Linh</t>
  </si>
  <si>
    <t>Kinh tế công cộng</t>
  </si>
  <si>
    <t>QH-2016-E, QH-2017-E</t>
  </si>
  <si>
    <t>6+48</t>
  </si>
  <si>
    <t>ThS. Lương Thị Ngọc Hà</t>
  </si>
  <si>
    <t>0982298105</t>
  </si>
  <si>
    <t>ThS. Lương Ngọc Hà</t>
  </si>
  <si>
    <t>ThS.Lương Thị Ngọc Hà</t>
  </si>
  <si>
    <t>Kinh tế chính trị Mỹ</t>
  </si>
  <si>
    <t>PEC3042</t>
  </si>
  <si>
    <t>PEC3025</t>
  </si>
  <si>
    <t>TS. Nguyễn Thùy Anh</t>
  </si>
  <si>
    <t>Khoa KTCT</t>
  </si>
  <si>
    <t>Kinh tế chính trị quốc tế</t>
  </si>
  <si>
    <t>PEC3008</t>
  </si>
  <si>
    <t>0367.441.701</t>
  </si>
  <si>
    <t>102CSSSáng2</t>
  </si>
  <si>
    <t>TS.Nguyễn Thùy Anh</t>
  </si>
  <si>
    <t>Kinh tế chính trị về các nền kinh tế chuyển đổi</t>
  </si>
  <si>
    <t>PEC2009</t>
  </si>
  <si>
    <t>TS. Nguyễn Thị Thu Hoài</t>
  </si>
  <si>
    <t>0913534660</t>
  </si>
  <si>
    <t>hoaint04@yahoo.co.uk</t>
  </si>
  <si>
    <t>TS.Nguyễn Thị Thu Hoài</t>
  </si>
  <si>
    <t>Kinh tế học về chi phí giao dịch</t>
  </si>
  <si>
    <t>PEC3026</t>
  </si>
  <si>
    <t>PGS.TS Trần Đức Hiệp</t>
  </si>
  <si>
    <t>0913307998</t>
  </si>
  <si>
    <t>hieptd@vnu.edu.vn</t>
  </si>
  <si>
    <t>102CSSSáng5</t>
  </si>
  <si>
    <t>PGS. TS.Trần Đức Hiệp</t>
  </si>
  <si>
    <t>Kinh tế lượng</t>
  </si>
  <si>
    <t>INE1052</t>
  </si>
  <si>
    <t>INT1004
INE1051
BSA1053</t>
  </si>
  <si>
    <t>INE1052 1</t>
  </si>
  <si>
    <t>TS. Phạm Văn Khánh
ThS. Nguyễn Thị Phan Thu 
TS. Nguyễn Thế Kiên</t>
  </si>
  <si>
    <t xml:space="preserve">Học viện KTQS
ĐHKT-ĐHQGHN
ĐHKT-ĐHQGHN </t>
  </si>
  <si>
    <t>1-3, 7-9</t>
  </si>
  <si>
    <t>702VUSáng3</t>
  </si>
  <si>
    <t>TS.Phạm Văn Khánh; ThS.Nguyễn Thị Phan Thu; TS.Nguyễn Thế Kiên</t>
  </si>
  <si>
    <t>INE1052 2</t>
  </si>
  <si>
    <t>TS. Nguyễn Thế Kiên
ThS. Nguyễn Thị Phan Thu</t>
  </si>
  <si>
    <t>ĐHKT-ĐHQGHN
ĐHKT-ĐHQGHN</t>
  </si>
  <si>
    <t>706VUChiều3</t>
  </si>
  <si>
    <t>TS.Nguyễn Thế Kiên; ThS.Nguyễn Thị Phan Thu</t>
  </si>
  <si>
    <t>INE1052 5</t>
  </si>
  <si>
    <t>ThS. Nguyễn Thanh Hằng
ThS. Nguyễn Thị Phan Thu 
TS. Nguyễn Thế Kiên</t>
  </si>
  <si>
    <t xml:space="preserve">ĐHKT-ĐHQGHN
ĐHKT-ĐHQGHN
ĐHKT-ĐHQGHN </t>
  </si>
  <si>
    <t>707VUSáng3</t>
  </si>
  <si>
    <t>ThS.Nguyễn Thanh Hằng; ThS.Nguyễn Thị Phan Thu; TS.Nguyễn Thế Kiên</t>
  </si>
  <si>
    <t>INE1052 6</t>
  </si>
  <si>
    <t>ThS. Nguyễn Thanh Hằng
ThS. Nguyễn Thị Phan Thu</t>
  </si>
  <si>
    <t>705VUChiều3</t>
  </si>
  <si>
    <t>ThS.Nguyễn Thanh Hằng; ThS.Nguyễn Thị Phan Thu</t>
  </si>
  <si>
    <t>INT1004
INE1151
BSA1053</t>
  </si>
  <si>
    <t>INE1052 7</t>
  </si>
  <si>
    <t>511E4</t>
  </si>
  <si>
    <t>ThS. Hoàng Thị Thu Hà
ThS. Nguyễn Thanh Hằng 
ThS. Nguyễn Thị Phan Thu</t>
  </si>
  <si>
    <t xml:space="preserve">Trường ĐH Thương Mại
ĐHKT-ĐHQGHN
ĐHKT-ĐHQGHN </t>
  </si>
  <si>
    <t>511E4Chiều2</t>
  </si>
  <si>
    <t>ThS.Hoàng Thị Thu Hà; ThS.Nguyễn Thanh Hằng; ThS.Nguyễn Thị Phan Thu</t>
  </si>
  <si>
    <t>INE1052 8</t>
  </si>
  <si>
    <t>TCNH-CLC TT23</t>
  </si>
  <si>
    <t>TS. Nguyễn Thế Kiên
ThS. Nguyễn Thanh Hằng ThS. Nguyễn Thị Phan Thu</t>
  </si>
  <si>
    <t>508E4Chiều2</t>
  </si>
  <si>
    <t>TS.Nguyễn Thế Kiên; ThS.Nguyễn Thanh Hằng; ThS.Nguyễn Thị Phan Thu</t>
  </si>
  <si>
    <t>Kinh tế môi trường</t>
  </si>
  <si>
    <t>INE2004</t>
  </si>
  <si>
    <t>ThS. Nguyễn Thị Vĩnh Hà</t>
  </si>
  <si>
    <t>0985545569</t>
  </si>
  <si>
    <t>ThS.Nguyễn Thị Vĩnh Hà</t>
  </si>
  <si>
    <t>INE2003 1</t>
  </si>
  <si>
    <t>ThS. Nguyễn Thị Vĩnh Hà          TS. Nguyễn Xuân Đông</t>
  </si>
  <si>
    <t>702VUSáng4</t>
  </si>
  <si>
    <t>INE2003 2</t>
  </si>
  <si>
    <t>TS. Nguyễn Xuân Đông             ThS. Nguyễn Thị Vĩnh Hà</t>
  </si>
  <si>
    <t>0912876516</t>
  </si>
  <si>
    <t>TS. Nguyễn Xuân Đông</t>
  </si>
  <si>
    <t>TS.Nguyễn Xuân Đông</t>
  </si>
  <si>
    <t>Kinh tế phát triển chuyên sâu</t>
  </si>
  <si>
    <t>INE2012</t>
  </si>
  <si>
    <t>QH-2015-E, QH-2016-E, QH-2017-E</t>
  </si>
  <si>
    <t>2+18+5</t>
  </si>
  <si>
    <t>707VUChiều6</t>
  </si>
  <si>
    <t>Kinh tế quốc tế</t>
  </si>
  <si>
    <t>INE2020</t>
  </si>
  <si>
    <t>704VU</t>
  </si>
  <si>
    <t>PGS.TS. Nguyễn Thị Kim Chi</t>
  </si>
  <si>
    <t>0389961486</t>
  </si>
  <si>
    <t>kimchidkt36@gmail.com</t>
  </si>
  <si>
    <t>704VUChiều5</t>
  </si>
  <si>
    <t>PGS. TS.Nguyễn Thị Kim Chi</t>
  </si>
  <si>
    <t>Kinh tế quốc tế ***</t>
  </si>
  <si>
    <t>INE2020-E ***</t>
  </si>
  <si>
    <t>INE2020-E *** 1</t>
  </si>
  <si>
    <t>510E4</t>
  </si>
  <si>
    <t>TS. Vũ Thanh Hương
ThS. Nguyễn Thị Minh Phương
PGS.TS. Nguyễn Thị Kim Anh</t>
  </si>
  <si>
    <t>0977917656
0382032009
0912684069</t>
  </si>
  <si>
    <t>huongvt@vnu.edu.vn
pmduc86@yahoo.com</t>
  </si>
  <si>
    <t>510E4Sáng2</t>
  </si>
  <si>
    <t>ThS.Vũ Thanh Hương; ThS.Nguyễn Thị Minh Phương; PGS. TS.Nguyễn Thị Kim Anh</t>
  </si>
  <si>
    <t>INE2020-E *** 2</t>
  </si>
  <si>
    <t>ThS. Nguyễn Thị Minh Phương
TS.Hoàng Thị Bảo Thoa        PGS.TS. Nguyễn Thị Kim Anh</t>
  </si>
  <si>
    <t>0832032009
0982088911</t>
  </si>
  <si>
    <t>phuongntm.ueb@vnu.edu.vn
thoahtb@vnu.edu.vn</t>
  </si>
  <si>
    <t>511E4Sáng2</t>
  </si>
  <si>
    <t xml:space="preserve">ThS. Nguyễn Thị Minh Phương
TS.Hoàng Thị Bảo Thoa </t>
  </si>
  <si>
    <t>ThS.Nguyễn Thị Minh Phương; TS.Hoàng Thị Bảo Thoa</t>
  </si>
  <si>
    <t>Kinh tế tiền tệ - ngân hàng</t>
  </si>
  <si>
    <t>FIB2001</t>
  </si>
  <si>
    <t>ThS. Phùng Thị Thu Hương</t>
  </si>
  <si>
    <t>0969290991</t>
  </si>
  <si>
    <t>phuongltn2016@gmail.com</t>
  </si>
  <si>
    <t>706VUSáng3</t>
  </si>
  <si>
    <t>ThS. Lê Thị Ngọc Phượng</t>
  </si>
  <si>
    <t>ThS.Lê Thị Ngọc Phượng</t>
  </si>
  <si>
    <t>Kinh tế tiền tệ - ngân hàng *</t>
  </si>
  <si>
    <t>FIB2001-E</t>
  </si>
  <si>
    <t>TS. Nguyễn Phú Hà</t>
  </si>
  <si>
    <t>0869732429</t>
  </si>
  <si>
    <t xml:space="preserve">rbeason@ualberta.ca </t>
  </si>
  <si>
    <t>GS. Dick Beason</t>
  </si>
  <si>
    <t>GS.Dick Beason</t>
  </si>
  <si>
    <t>Kinh tế vĩ mô</t>
  </si>
  <si>
    <t>INE1050</t>
  </si>
  <si>
    <t>INE1051 1</t>
  </si>
  <si>
    <t>QH-2018-E</t>
  </si>
  <si>
    <t>Kế toán CLC TT23 1</t>
  </si>
  <si>
    <t>810VU</t>
  </si>
  <si>
    <t>Nghỉ học chuyên môn để học GDQPAN từ ngày 18/02/2019-17/03/2019</t>
  </si>
  <si>
    <t>21/01/2019-23/06/20119</t>
  </si>
  <si>
    <t>810VUSáng6</t>
  </si>
  <si>
    <t>INE1051 10</t>
  </si>
  <si>
    <t>TCNH-CLC TT23 2</t>
  </si>
  <si>
    <t>PGS.TS. Vũ Đức Thanh</t>
  </si>
  <si>
    <t>0901282828</t>
  </si>
  <si>
    <t>808VUSáng6</t>
  </si>
  <si>
    <t>ThS. Trịnh Thị Thu Hằng</t>
  </si>
  <si>
    <t>ThS.Trịnh Thị Thu Hằng</t>
  </si>
  <si>
    <t>INE1051 11</t>
  </si>
  <si>
    <t>TCNH-CLC TT23 3</t>
  </si>
  <si>
    <t>809VU</t>
  </si>
  <si>
    <t>TS. Tạ Đức Khánh</t>
  </si>
  <si>
    <t xml:space="preserve">Khoa Kinh tế phát triển, Trường ĐHKT </t>
  </si>
  <si>
    <t>0913000931</t>
  </si>
  <si>
    <t>809VUSáng6</t>
  </si>
  <si>
    <t xml:space="preserve">PGS.TS. Vũ Đức Thanh </t>
  </si>
  <si>
    <t>PGS. TS.Vũ Đức Thanh</t>
  </si>
  <si>
    <t>INE1051 12</t>
  </si>
  <si>
    <t>TS. Nguyễn Thị Giang</t>
  </si>
  <si>
    <t>HV Ngân hàng</t>
  </si>
  <si>
    <t>091339844</t>
  </si>
  <si>
    <t>102CSSChiều6</t>
  </si>
  <si>
    <t>TS. Phạm Quang Vinh</t>
  </si>
  <si>
    <t>TS.Phạm Quang Vinh</t>
  </si>
  <si>
    <t>INE1051 2</t>
  </si>
  <si>
    <t>Kế toán CLC TT23 2</t>
  </si>
  <si>
    <t>TS. Hoàng Khắc Lịch</t>
  </si>
  <si>
    <t>0978135777</t>
  </si>
  <si>
    <t>TS.Hoàng Khắc Lịch</t>
  </si>
  <si>
    <t>INE1051 3</t>
  </si>
  <si>
    <t>Kế toán CLC TT23 3</t>
  </si>
  <si>
    <t>Học viện Ngân hàng</t>
  </si>
  <si>
    <t>0913398447</t>
  </si>
  <si>
    <t>INE1051 4</t>
  </si>
  <si>
    <t>Kinh tế 1</t>
  </si>
  <si>
    <t>703VU</t>
  </si>
  <si>
    <t xml:space="preserve">TS. Đào Thị Thu Trang
</t>
  </si>
  <si>
    <t xml:space="preserve">0983798002 </t>
  </si>
  <si>
    <t>703VUSáng2</t>
  </si>
  <si>
    <t>TS.Đào Thị Thu Trang</t>
  </si>
  <si>
    <t>INE1051 5</t>
  </si>
  <si>
    <t>Kinh tế 2</t>
  </si>
  <si>
    <t>TS. Tạ Thị Lệ Yên</t>
  </si>
  <si>
    <t>0912051205</t>
  </si>
  <si>
    <t>704VUSáng2</t>
  </si>
  <si>
    <t>TS. Phan Trung Chính</t>
  </si>
  <si>
    <t>TS.Phan Trung Chính</t>
  </si>
  <si>
    <t>INE1051 6</t>
  </si>
  <si>
    <t>Kinh tế phát triển 1</t>
  </si>
  <si>
    <t xml:space="preserve">Khoa Kinh tế phát triển, ĐHKT </t>
  </si>
  <si>
    <t>703VUChiều2</t>
  </si>
  <si>
    <t>PGS.TS Nguyễn Đức Thành</t>
  </si>
  <si>
    <t>PGS.TS.Nguyễn Đức Thành</t>
  </si>
  <si>
    <t>INE1051 7</t>
  </si>
  <si>
    <t>Kinh tế phát triển 2</t>
  </si>
  <si>
    <t>TS. Đào Thị Thu Trang</t>
  </si>
  <si>
    <t>704VUChiều2</t>
  </si>
  <si>
    <t xml:space="preserve">TS. Nguyễn Viết Hãnh </t>
  </si>
  <si>
    <t>TS.Nguyễn Viết Hãnh</t>
  </si>
  <si>
    <t>INE1051 9</t>
  </si>
  <si>
    <t>TCNH-CLC TT23 1</t>
  </si>
  <si>
    <t>Kinh tế vĩ mô **</t>
  </si>
  <si>
    <t>INE1151 **</t>
  </si>
  <si>
    <t>INE1150</t>
  </si>
  <si>
    <t>INE1151 ** 1</t>
  </si>
  <si>
    <t>QTKD-CLC TT23 1</t>
  </si>
  <si>
    <t>9-12</t>
  </si>
  <si>
    <t>801VU</t>
  </si>
  <si>
    <t xml:space="preserve">PGS.TS. Phí Mạnh Hồng </t>
  </si>
  <si>
    <t xml:space="preserve">0913203466  </t>
  </si>
  <si>
    <t>801VUChiều2</t>
  </si>
  <si>
    <t>PGS. TS.Phí Mạnh Hồng</t>
  </si>
  <si>
    <t>Kinh tế vĩ mô**</t>
  </si>
  <si>
    <t>INE1151 ** 10</t>
  </si>
  <si>
    <t>KTQT-CLC TT23 6</t>
  </si>
  <si>
    <t>7-10</t>
  </si>
  <si>
    <t>HV CTQG HCM</t>
  </si>
  <si>
    <t>0912062135</t>
  </si>
  <si>
    <t>810VUChiều6</t>
  </si>
  <si>
    <t xml:space="preserve">TS. Tạ Đức Khánh </t>
  </si>
  <si>
    <t>TS.Tạ Đức Khánh</t>
  </si>
  <si>
    <t>INE1151 ** 3</t>
  </si>
  <si>
    <t>QTKD-CLC TT23 3</t>
  </si>
  <si>
    <t>803VU</t>
  </si>
  <si>
    <t>TS. Đào Thị Bích Thủy</t>
  </si>
  <si>
    <t>0912583355</t>
  </si>
  <si>
    <t>803VUChiều2</t>
  </si>
  <si>
    <t>TS.Đào Thị Bích Thủy</t>
  </si>
  <si>
    <t>INE1151 ** 4</t>
  </si>
  <si>
    <t>QTKD-CLC TT23 4</t>
  </si>
  <si>
    <t>804VU</t>
  </si>
  <si>
    <t>804VUChiều2</t>
  </si>
  <si>
    <t>INE1151 ** 5</t>
  </si>
  <si>
    <t>1-4</t>
  </si>
  <si>
    <t>801VUSáng6</t>
  </si>
  <si>
    <t>INE1151 ** 6</t>
  </si>
  <si>
    <t>802VU</t>
  </si>
  <si>
    <t>802VUSáng6</t>
  </si>
  <si>
    <t>INE1151 ** 7</t>
  </si>
  <si>
    <t>KTQT-CLC TT23 3</t>
  </si>
  <si>
    <t>PGS.TS. Phan Thế Công</t>
  </si>
  <si>
    <t>0966653999</t>
  </si>
  <si>
    <t>803VUSáng6</t>
  </si>
  <si>
    <t>PGS. TS. Phan Thế Công</t>
  </si>
  <si>
    <t>PGS. TS.Phan Thế Công</t>
  </si>
  <si>
    <t>INE1151 ** 8</t>
  </si>
  <si>
    <t>KTQT-CLC TT23 4</t>
  </si>
  <si>
    <t>TS. Tạ Thị Lê Yên</t>
  </si>
  <si>
    <t>804VUSáng6</t>
  </si>
  <si>
    <t>INE1151 ** 9</t>
  </si>
  <si>
    <t>KTQT-CLC TT23 5</t>
  </si>
  <si>
    <t>805VU</t>
  </si>
  <si>
    <t xml:space="preserve">0913588288 </t>
  </si>
  <si>
    <t>Đổi lịch học</t>
  </si>
  <si>
    <t>805VUSáng5</t>
  </si>
  <si>
    <t>Kinh tế vĩ mô chuyên sâu</t>
  </si>
  <si>
    <t>INE2002</t>
  </si>
  <si>
    <t>0913203466</t>
  </si>
  <si>
    <t>Kinh tế vĩ mô chuyên sâu **</t>
  </si>
  <si>
    <t>INE2102-E</t>
  </si>
  <si>
    <t>INE2102-E 1</t>
  </si>
  <si>
    <t>510E4Sáng3</t>
  </si>
  <si>
    <t>INE2102-E 2</t>
  </si>
  <si>
    <t>511E4Sáng3</t>
  </si>
  <si>
    <t>Kinh tế vi mô chuyên sâu</t>
  </si>
  <si>
    <t>INE2001</t>
  </si>
  <si>
    <t>INE2001 1</t>
  </si>
  <si>
    <t>TS.Tạ Thị Lệ Yên</t>
  </si>
  <si>
    <t>INE2001 2</t>
  </si>
  <si>
    <t>INE2001 3</t>
  </si>
  <si>
    <t>TS. Phạm Quỳnh Anh</t>
  </si>
  <si>
    <t>TS.Phạm Quỳnh Anh</t>
  </si>
  <si>
    <t>INE2001 4</t>
  </si>
  <si>
    <t>INE2001 5</t>
  </si>
  <si>
    <t>KTQT-NN
TCNH-NN</t>
  </si>
  <si>
    <t>58+14</t>
  </si>
  <si>
    <t>Lịch sử các học thuyết kinh tế</t>
  </si>
  <si>
    <t>PEC1050</t>
  </si>
  <si>
    <t>TS. Lê Thị Hồng Điệp</t>
  </si>
  <si>
    <t>0983600201</t>
  </si>
  <si>
    <t>lethihongdiepvnu@gmail.com</t>
  </si>
  <si>
    <t>Sinh viên xin mở bổ sung</t>
  </si>
  <si>
    <t>TS.Lê Thị Hồng Điệp</t>
  </si>
  <si>
    <t>Lịch sử kinh tế</t>
  </si>
  <si>
    <t>PEC1061</t>
  </si>
  <si>
    <t>PGS.TS Đinh Văn Thông</t>
  </si>
  <si>
    <t>0916593668</t>
  </si>
  <si>
    <t>thongdv@vnu.edu.vn</t>
  </si>
  <si>
    <t>706VUSáng6</t>
  </si>
  <si>
    <t>PGS. TS.Đinh Văn Thông</t>
  </si>
  <si>
    <t>Logistics</t>
  </si>
  <si>
    <t>INE3056</t>
  </si>
  <si>
    <t>INE3056 2</t>
  </si>
  <si>
    <t>TS. Nguyễn Tiến Minh
ThS Nguyễn Thị Phương Linh</t>
  </si>
  <si>
    <t>0973599998
0967257858</t>
  </si>
  <si>
    <t>mltr99@gmail.com
linhntp2601@gmail.com</t>
  </si>
  <si>
    <t>TS.Nguyễn Tiến Minh; ThS.Nguyễn Thị Phương Linh</t>
  </si>
  <si>
    <t>Luật doanh nghiệp***</t>
  </si>
  <si>
    <t>BSA3063</t>
  </si>
  <si>
    <t>ThS.Nguyễn Thanh Huyền</t>
  </si>
  <si>
    <t>Khoa Luật</t>
  </si>
  <si>
    <t>Luật kinh tế</t>
  </si>
  <si>
    <t>BSL2050</t>
  </si>
  <si>
    <t>THL1057</t>
  </si>
  <si>
    <t>BSL2050 1</t>
  </si>
  <si>
    <t>3-4</t>
  </si>
  <si>
    <t>21/01/2019-26/05/20119</t>
  </si>
  <si>
    <t>103CSSSáng6</t>
  </si>
  <si>
    <t>BSL2050 2</t>
  </si>
  <si>
    <t>4-5</t>
  </si>
  <si>
    <t>Lê Kim Nguyệt</t>
  </si>
  <si>
    <t>201CSSSáng6</t>
  </si>
  <si>
    <t>Mô hình kinh tế thị trường ở Việt Nam</t>
  </si>
  <si>
    <t>PEC3015</t>
  </si>
  <si>
    <t>PGS.TS Phạm Văn Dũng</t>
  </si>
  <si>
    <t>0912464494</t>
  </si>
  <si>
    <t>dungpv@vnu.edu.vn</t>
  </si>
  <si>
    <t>Tự chọn 9/27 tín chỉ</t>
  </si>
  <si>
    <t>102CSSSáng4</t>
  </si>
  <si>
    <t>PGS. TS.Phạm Văn Dũng</t>
  </si>
  <si>
    <t>Mô hình nhà nước phúc lợi</t>
  </si>
  <si>
    <t>PEC3031</t>
  </si>
  <si>
    <t>PGS.TS Phạm Thị Hồng Điệp</t>
  </si>
  <si>
    <t>0914133330</t>
  </si>
  <si>
    <t>dieppth@vnu.edu.vn</t>
  </si>
  <si>
    <t>PGS. TS.Phạm Thị Hồng Điệp</t>
  </si>
  <si>
    <t>Marketing ngân hàng</t>
  </si>
  <si>
    <t>BSA3029</t>
  </si>
  <si>
    <t>BSA3029 1</t>
  </si>
  <si>
    <t xml:space="preserve">TS. Nguyễn Phi Nga </t>
  </si>
  <si>
    <t>0966696041</t>
  </si>
  <si>
    <t>ngatp@vnu.edu.vn</t>
  </si>
  <si>
    <t>101CSSChiều3</t>
  </si>
  <si>
    <t>TS.Nguyễn Thị Phi Nga</t>
  </si>
  <si>
    <t>BSA3029 2</t>
  </si>
  <si>
    <t>QH-2016-E
QH-2018-E</t>
  </si>
  <si>
    <t>TCNH-CLC
TCNH-NN</t>
  </si>
  <si>
    <t>33+14</t>
  </si>
  <si>
    <t xml:space="preserve">TS. Nguyễn Phi Nga
TS. Nguyễn Thu Hà      </t>
  </si>
  <si>
    <t>Tự chọn 12/27</t>
  </si>
  <si>
    <t>TS.Nguyễn Thị Phi Nga; TS.Nguyễn Thu Hà</t>
  </si>
  <si>
    <t>Marketing quốc tế</t>
  </si>
  <si>
    <t>BSA3001</t>
  </si>
  <si>
    <t>ThS. Trần Việt Dũng
TS. Nguyễn Phi Nga</t>
  </si>
  <si>
    <t>Đại học QGHN</t>
  </si>
  <si>
    <t>090343047</t>
  </si>
  <si>
    <t>tranvietdung3108@gmail.com</t>
  </si>
  <si>
    <t>ThS.Trần Việt Dũng; TS.Nguyễn Thị Phi Nga</t>
  </si>
  <si>
    <t>Nông nghiệp, nông dân và nông thôn</t>
  </si>
  <si>
    <t>PEC3034</t>
  </si>
  <si>
    <t>Ngân hàng quốc tế</t>
  </si>
  <si>
    <t>FIB2035</t>
  </si>
  <si>
    <t>TCNH chuẩn
TCNH-NN</t>
  </si>
  <si>
    <t>28+36</t>
  </si>
  <si>
    <t>0903541976</t>
  </si>
  <si>
    <t>anhdhqg@gmail.com</t>
  </si>
  <si>
    <t>810VUChiều2,4</t>
  </si>
  <si>
    <t>TS. Trần Thị Vân Anh</t>
  </si>
  <si>
    <t>TS.Trần Thị Vân Anh</t>
  </si>
  <si>
    <t>Nguyên lý kế toán *</t>
  </si>
  <si>
    <t>BSA2001-E *</t>
  </si>
  <si>
    <t>ThS. NCS. Khiếu Hữu Bình
ThS. NCS. Đỗ Quỳnh Chi</t>
  </si>
  <si>
    <t>0936362336
0989881258</t>
  </si>
  <si>
    <t>khieu1001@gmail.com
chi.dq@vnservices.vn</t>
  </si>
  <si>
    <t>508E4Chiều3</t>
  </si>
  <si>
    <t>ThS.Khiếu Hữu Bình; ThS.Đỗ Quỳnh Chi</t>
  </si>
  <si>
    <t>Nguyên lý Marketing *</t>
  </si>
  <si>
    <t>BSA2002-E *</t>
  </si>
  <si>
    <t>TS. Hồ Chí Dũng</t>
  </si>
  <si>
    <t>0915342886</t>
  </si>
  <si>
    <t>dunghc@vnu.edu.vn</t>
  </si>
  <si>
    <t>511E4Chiều3</t>
  </si>
  <si>
    <t>TS.Hồ Chí Dũng</t>
  </si>
  <si>
    <t>Nguyên lý thống kê kinh tế</t>
  </si>
  <si>
    <t>BSA1053</t>
  </si>
  <si>
    <t>MAT1101</t>
  </si>
  <si>
    <t>ThS. Nguyễn Thị Phan Thu
TS. Lưu Quốc Đạt</t>
  </si>
  <si>
    <t>ThS.Nguyễn Thị Phan Thu; TS.Lưu Quốc Đạt</t>
  </si>
  <si>
    <t>Nhà nước và pháp luật đại cương</t>
  </si>
  <si>
    <t>THL1057 1</t>
  </si>
  <si>
    <t>5-6</t>
  </si>
  <si>
    <t>TS.Nguyễn Văn Quân</t>
  </si>
  <si>
    <t>Khoa Luật - ĐHQGHN</t>
  </si>
  <si>
    <t>801VUSáng2</t>
  </si>
  <si>
    <t>THL1057 10</t>
  </si>
  <si>
    <t>11-12</t>
  </si>
  <si>
    <t>TS.Lê Thị Phương Nga</t>
  </si>
  <si>
    <t>THL1057 11</t>
  </si>
  <si>
    <t>10-11</t>
  </si>
  <si>
    <t>807VU</t>
  </si>
  <si>
    <t>TS.Mai Văn Thắng</t>
  </si>
  <si>
    <t>807VUChiều2</t>
  </si>
  <si>
    <t>THL1057 12</t>
  </si>
  <si>
    <t>TS.Phan Thị Lan Phương</t>
  </si>
  <si>
    <t>808VUChiều2</t>
  </si>
  <si>
    <t>THL1057 13</t>
  </si>
  <si>
    <t>TS.Chu Thị Ngọc</t>
  </si>
  <si>
    <t>809VUChiều2</t>
  </si>
  <si>
    <t>THL1057 2</t>
  </si>
  <si>
    <t>ThS.Nguyễn Thị Hoài Phương</t>
  </si>
  <si>
    <t>802VUSáng2</t>
  </si>
  <si>
    <t>THL1057 3</t>
  </si>
  <si>
    <t>803VUSáng2</t>
  </si>
  <si>
    <t>THL1057 4</t>
  </si>
  <si>
    <t>804VUSáng2</t>
  </si>
  <si>
    <t>THL1057 5</t>
  </si>
  <si>
    <t>805VUSáng2</t>
  </si>
  <si>
    <t>THL1057 6</t>
  </si>
  <si>
    <t>806VU</t>
  </si>
  <si>
    <t>PGS. TS.Dương Đức Chính</t>
  </si>
  <si>
    <t>806VUSáng2</t>
  </si>
  <si>
    <t>THL1057 7</t>
  </si>
  <si>
    <t>7-8</t>
  </si>
  <si>
    <t>THL1057 8</t>
  </si>
  <si>
    <t>QTKD-CLC TT23 2</t>
  </si>
  <si>
    <t>802VUChiều5</t>
  </si>
  <si>
    <t>THL1057 9</t>
  </si>
  <si>
    <t>Những nguyên lý cơ bản của chủ nghĩa Mác-Lênin 1</t>
  </si>
  <si>
    <t>PHI1004</t>
  </si>
  <si>
    <t>PHI1004 1</t>
  </si>
  <si>
    <t>Ths. Nguyễn Thị Kim Thanh</t>
  </si>
  <si>
    <t>0983618906</t>
  </si>
  <si>
    <t>thanhntk2010@gmail.com</t>
  </si>
  <si>
    <t>805VUChiều2</t>
  </si>
  <si>
    <t>PHI1004 2</t>
  </si>
  <si>
    <t>806VUChiều2</t>
  </si>
  <si>
    <t>PHI1004 3</t>
  </si>
  <si>
    <t>1-2</t>
  </si>
  <si>
    <t>PGS.TS Phạm Công Nhất</t>
  </si>
  <si>
    <t>0909491989</t>
  </si>
  <si>
    <t>nhatpc2010@gmail.com</t>
  </si>
  <si>
    <t>807VUSáng2</t>
  </si>
  <si>
    <t>Những nguyên lý cơ bản của chủ nghĩa Mác-Lê nin 2</t>
  </si>
  <si>
    <t>PHI1005</t>
  </si>
  <si>
    <t>PHI1005 1</t>
  </si>
  <si>
    <t>TS. Vũ Thị Hằng</t>
  </si>
  <si>
    <t>0973235080</t>
  </si>
  <si>
    <t>vuhangtr45a@gmail.com</t>
  </si>
  <si>
    <t>703VUSáng4</t>
  </si>
  <si>
    <t>PHI1005 2</t>
  </si>
  <si>
    <t>704VUSáng4</t>
  </si>
  <si>
    <t>PHI1005 3</t>
  </si>
  <si>
    <t>TS.GVCC Dương Văn Duyên</t>
  </si>
  <si>
    <t>0912378915</t>
  </si>
  <si>
    <t>duongvanduyen50@gmail.com</t>
  </si>
  <si>
    <t>703VUChiều3</t>
  </si>
  <si>
    <t>PHI1005 4</t>
  </si>
  <si>
    <t>704VUChiều3</t>
  </si>
  <si>
    <t>PHI1005 5</t>
  </si>
  <si>
    <t>Đổi GV</t>
  </si>
  <si>
    <t>510E4Sáng4</t>
  </si>
  <si>
    <t>PHI1005 6</t>
  </si>
  <si>
    <t>Đổi gv</t>
  </si>
  <si>
    <t>511E4Sáng4</t>
  </si>
  <si>
    <t>PHI1005 7</t>
  </si>
  <si>
    <t>TS. Phạm Quỳnh Chinh</t>
  </si>
  <si>
    <t>0988903477</t>
  </si>
  <si>
    <t>phamquynhchi@gmail.com</t>
  </si>
  <si>
    <t>PHI1005 8</t>
  </si>
  <si>
    <t>Nhập môn kinh tế học về biến đổi đổi khí hậu</t>
  </si>
  <si>
    <t>FDE3003</t>
  </si>
  <si>
    <t>TS. Bùi Đại Dũng
ThS. Nguyễn Thị Vĩnh Hà</t>
  </si>
  <si>
    <t>103CSSSáng5</t>
  </si>
  <si>
    <t>Pháp luật tài chính ngân hàng</t>
  </si>
  <si>
    <t>FIB2012</t>
  </si>
  <si>
    <t>Nguyễn Vinh Hưng</t>
  </si>
  <si>
    <t>808VUSáng3</t>
  </si>
  <si>
    <t>Phân tích chi tiêu công</t>
  </si>
  <si>
    <t>INE3034</t>
  </si>
  <si>
    <t>Phân tích hoạt động kinh doanh</t>
  </si>
  <si>
    <t>BSA2016</t>
  </si>
  <si>
    <t>BSA2016 1</t>
  </si>
  <si>
    <t>TS. Nguyễn Thị Hồng Thúy
TS. Nguyễn Thị Thanh Hải</t>
  </si>
  <si>
    <t>0923546196
0986140989</t>
  </si>
  <si>
    <t>nhthuykt@gmail.com
haintt79@gmail.com</t>
  </si>
  <si>
    <t>TS.Nguyễn Thị Hồng Thúy; TS.Nguyễn Thị Thanh Hải</t>
  </si>
  <si>
    <t>BSA2016 2</t>
  </si>
  <si>
    <t>TS. Nguyễn Thị Hương Liên
ThS. Nguyễn Thị Hải Hà</t>
  </si>
  <si>
    <t>0988797510
0983661749</t>
  </si>
  <si>
    <t>liennth@vnu.edu.vn
haphong7980@yahoo.com</t>
  </si>
  <si>
    <t>TS.Nguyễn Thị Hương Liên; ThS.Nguyễn Thị Hải Hà</t>
  </si>
  <si>
    <t>Phân tích năng suất hiệu quả</t>
  </si>
  <si>
    <t>FDE3002</t>
  </si>
  <si>
    <t>TS. Vũ Văn Hưởng</t>
  </si>
  <si>
    <t>101CSSSáng6</t>
  </si>
  <si>
    <t>TS. Nguyễn Văn Hưởng</t>
  </si>
  <si>
    <t>TS Nguyễn Văn Hưởng</t>
  </si>
  <si>
    <t>Phân tích tài chính</t>
  </si>
  <si>
    <t>FIB3015</t>
  </si>
  <si>
    <t xml:space="preserve">QH-2015-E </t>
  </si>
  <si>
    <t>ThS. Đào Phương Đông
ThS. Tô Lan Phương</t>
  </si>
  <si>
    <t>0971816718
'0919471896</t>
  </si>
  <si>
    <t>phuongdong.tranphu@gmail.com
phuong.tolan@gmail.com</t>
  </si>
  <si>
    <t>Phương pháp định lượng ứng dụng trong tài chính</t>
  </si>
  <si>
    <t>FIB3049</t>
  </si>
  <si>
    <t>ThS. Tô Lan Phương
ThS. Đào Phương Đông</t>
  </si>
  <si>
    <t>0919471896
0971816718</t>
  </si>
  <si>
    <t>phuong.tolan@gmail.com
phuongdong.tranphu@gmail.com</t>
  </si>
  <si>
    <t>Quản lý môi trường</t>
  </si>
  <si>
    <t>INE3040</t>
  </si>
  <si>
    <t>PGS.TS. Nguyễn An Thịnh
TS. Nguyễn Đình Tiến</t>
  </si>
  <si>
    <t>PGS.TS. Nguyễn An Thịnh</t>
  </si>
  <si>
    <t>PGS.TS.Nguyễn An Thịnh</t>
  </si>
  <si>
    <t xml:space="preserve">Quản lý nợ nước ngoài </t>
  </si>
  <si>
    <t>INE3025</t>
  </si>
  <si>
    <t>707VUSáng4</t>
  </si>
  <si>
    <t>Quản trị công nghệ***</t>
  </si>
  <si>
    <t>BSA3070</t>
  </si>
  <si>
    <t>BSA4014</t>
  </si>
  <si>
    <t>PGS.TS. Nguyễn Đăng Minh</t>
  </si>
  <si>
    <t>0972961050</t>
  </si>
  <si>
    <t>dangminhck@gmail.com</t>
  </si>
  <si>
    <t>406E4Chiều3</t>
  </si>
  <si>
    <t>PGS. TS.Nguyễn Đăng Minh</t>
  </si>
  <si>
    <t>Quản trị công ty</t>
  </si>
  <si>
    <t>BSA4024</t>
  </si>
  <si>
    <t>809VUSáng2,4</t>
  </si>
  <si>
    <t>Quản trị chiến lược*</t>
  </si>
  <si>
    <t>BSA2005-E*</t>
  </si>
  <si>
    <t>BSA2004-E *</t>
  </si>
  <si>
    <t>QTKD-CQT</t>
  </si>
  <si>
    <t>PGS.TS. Nhâm Phong Tuân</t>
  </si>
  <si>
    <t>0963680056</t>
  </si>
  <si>
    <t>tuandhtm@gmail.com</t>
  </si>
  <si>
    <t>Bắt buộc: Học cuốn chiếu thi ngay để học HP Quản trị sáng tạo và sự thay đổi</t>
  </si>
  <si>
    <t>810VUSáng2,4</t>
  </si>
  <si>
    <t>PGS. TS.Nhâm Phong Tuân</t>
  </si>
  <si>
    <t xml:space="preserve">Quản trị chuỗi cung ứng  </t>
  </si>
  <si>
    <t>INE3081</t>
  </si>
  <si>
    <t>TS. Nguyễn Tiến Minh
TS. Đặng Quý Dương</t>
  </si>
  <si>
    <t>0973599998
0982186755</t>
  </si>
  <si>
    <t>mltr99@gmail.com
dangquyduongts@gail.com</t>
  </si>
  <si>
    <t>TS.Nguyễn Tiến Minh; TS.Đặng Quý Dương</t>
  </si>
  <si>
    <t>Quản trị học</t>
  </si>
  <si>
    <t>BSA2004</t>
  </si>
  <si>
    <t>BSA2004 1</t>
  </si>
  <si>
    <t>TS. Lưu Thị Minh Ngọc
TS. Đặng Thị Hương</t>
  </si>
  <si>
    <t>Tự chọn 3/12</t>
  </si>
  <si>
    <t>703VUSáng5</t>
  </si>
  <si>
    <t>TS. Lưu Thị Minh Ngọc
ThS. Trần Văn Tuệ</t>
  </si>
  <si>
    <t>TS.Lưu Thị Minh Ngọc; ThS.Trần Văn Tuệ</t>
  </si>
  <si>
    <t>BSA2004 2</t>
  </si>
  <si>
    <t>PGS. TS. Trần Anh Tài
TS. Đặng Thị Hương</t>
  </si>
  <si>
    <t>Viện QTKD
Viện QTKD</t>
  </si>
  <si>
    <t>0913087772
0913082325</t>
  </si>
  <si>
    <t>taita@vnu.edu.vn
huongdthvn@gmail.com</t>
  </si>
  <si>
    <t>704VUSáng5</t>
  </si>
  <si>
    <t>PGS. TS.Trần Anh Tài; TS.Đặng Thị Hương</t>
  </si>
  <si>
    <t>BSA2004 3</t>
  </si>
  <si>
    <t>PGS.TS. Trần Anh Tài
TS. Đặng Thị Hương</t>
  </si>
  <si>
    <t>0913087772</t>
  </si>
  <si>
    <t>taita@vnu.edu.vn</t>
  </si>
  <si>
    <t>Tự chọn 6/12</t>
  </si>
  <si>
    <t>PGS.TS. Trần Anh Tài</t>
  </si>
  <si>
    <t>PGS. TS.Trần Anh Tài</t>
  </si>
  <si>
    <t>BSA2004 4</t>
  </si>
  <si>
    <t>0913082325</t>
  </si>
  <si>
    <t>huongdthvn@gmail.com</t>
  </si>
  <si>
    <t>TS. Đặng Thị Hương</t>
  </si>
  <si>
    <t>TS.Đặng Thị Hương</t>
  </si>
  <si>
    <t>Quản trị marketing</t>
  </si>
  <si>
    <t>BSA2008</t>
  </si>
  <si>
    <t>TS. Vũ Thị Minh Hiền</t>
  </si>
  <si>
    <t>0985797704</t>
  </si>
  <si>
    <t>hienvuminh@gmail.com</t>
  </si>
  <si>
    <t>TS.Vũ Thị Minh Hiền</t>
  </si>
  <si>
    <t xml:space="preserve">Quản trị ngân hàng thương mại </t>
  </si>
  <si>
    <t>FIB2005</t>
  </si>
  <si>
    <t>QH-2017-E
QH-2017-E</t>
  </si>
  <si>
    <t>66+25</t>
  </si>
  <si>
    <t>TS. Nguyễn Thanh Phương</t>
  </si>
  <si>
    <t>ĐH Thương Mại</t>
  </si>
  <si>
    <t>0979582123</t>
  </si>
  <si>
    <t>702VUChiều3</t>
  </si>
  <si>
    <t>TS. Nguyễn Thị Thanh Phương</t>
  </si>
  <si>
    <t>Nguyễn Thanh Phương</t>
  </si>
  <si>
    <t>Quản trị nguồn nhân lực *</t>
  </si>
  <si>
    <t>BSA2006-E *</t>
  </si>
  <si>
    <t>TS. Đỗ Xuân Trường</t>
  </si>
  <si>
    <t>0904100909</t>
  </si>
  <si>
    <t>truongdxuan@gmail.com</t>
  </si>
  <si>
    <t>TS.Đỗ Xuân Trường</t>
  </si>
  <si>
    <t>Quản trị quốc tế, quản trị đa văn hóa và xuyên quốc gia*</t>
  </si>
  <si>
    <t>INE3223-E *</t>
  </si>
  <si>
    <t>INE3223-E * 1</t>
  </si>
  <si>
    <t>PGS.TS. Nguyễn Việt Khôi
ThS. Nguyễn Thị Thanh Mai</t>
  </si>
  <si>
    <t>0916833388
0975701257</t>
  </si>
  <si>
    <t>khoihanoi@gmail.com
maintt@vnu.edu.vn</t>
  </si>
  <si>
    <t>PGS.TS.Nguyễn Việt Khôi; ThS.Nguyễn Thị Thanh Mai</t>
  </si>
  <si>
    <t>INE3223-E * 2</t>
  </si>
  <si>
    <t>508E4Sáng5</t>
  </si>
  <si>
    <t>Quản trị quốc tế: Quản trị đa văn hóa và xuyên quốc gia</t>
  </si>
  <si>
    <t>INE3223</t>
  </si>
  <si>
    <t>TS. Đặng Quý Dương
ThS. Nguyễn Thị Thanh Mai</t>
  </si>
  <si>
    <t>0982186755
0975701257</t>
  </si>
  <si>
    <t>dangquyduongts@gmail.com
maintt@vnu.edu.vn</t>
  </si>
  <si>
    <t>102CSSChiều3</t>
  </si>
  <si>
    <t>TS.Đặng Quý Dương; ThS.Nguyễn Thị Thanh Mai</t>
  </si>
  <si>
    <t>Quản trị rủi ro***</t>
  </si>
  <si>
    <t>BSA3068</t>
  </si>
  <si>
    <t>TS. Trương Minh Đức
TS. Lưu Hữu Văn</t>
  </si>
  <si>
    <t xml:space="preserve">0936516336
0968673019
</t>
  </si>
  <si>
    <t>ttmduc62@yahoo.com
vanluuhuu82@gmail.com</t>
  </si>
  <si>
    <t>406E4Chiều4</t>
  </si>
  <si>
    <t>TS.Trương Minh Đức; TS.Lưu Hữu Văn</t>
  </si>
  <si>
    <t>Quản trị sáng tạo và sự thay đổi ***</t>
  </si>
  <si>
    <t>BSA3055-E ***</t>
  </si>
  <si>
    <t>810VUSáng3,5</t>
  </si>
  <si>
    <t>Quản trị sản xuất và tác nghiệp</t>
  </si>
  <si>
    <t>PGS.TS. Phan Chí Anh</t>
  </si>
  <si>
    <t>0949502031</t>
  </si>
  <si>
    <t>anhpc@yahoo.com</t>
  </si>
  <si>
    <t>103CSSChiều4</t>
  </si>
  <si>
    <t>PGS. TS.Phan Chí Anh</t>
  </si>
  <si>
    <t>Quản trị tài chính quốc tế</t>
  </si>
  <si>
    <t>INE3066</t>
  </si>
  <si>
    <t>INE3066 1</t>
  </si>
  <si>
    <t>TS. Trần Việt Dung
TS.Nguyễn Thị Vũ Hà</t>
  </si>
  <si>
    <t>0913028525
0904223229</t>
  </si>
  <si>
    <t>tranvietdung0377@yahoo.com
hantv@vnu.edu.vn</t>
  </si>
  <si>
    <t>INE3066 2</t>
  </si>
  <si>
    <t>TS. Nguyễn Thị Vũ Hà
TS. Trần Việt Dung</t>
  </si>
  <si>
    <t>0904223229
'0913028525</t>
  </si>
  <si>
    <t>TS. Nguyễn Thế Kiên
ThS. Nguyễn Thanh Hằng 
ThS. Nguyễn Thị Phan Thu</t>
  </si>
  <si>
    <t>INE3066 3</t>
  </si>
  <si>
    <t>TS. Phạm Văn Khánh
ThS. Nguyễn Thanh Hằng 
ThS. Nguyễn Thị Phan Thu</t>
  </si>
  <si>
    <t>Tài chính cá nhân căn bản</t>
  </si>
  <si>
    <t>FIB3114</t>
  </si>
  <si>
    <t>FIB3114 1</t>
  </si>
  <si>
    <t>TS. Đinh Thị Thanh Vân
ThS. Phùng Thị Thu Hương</t>
  </si>
  <si>
    <t xml:space="preserve">‘0904641686  0969290991  </t>
  </si>
  <si>
    <t>vandtt@vnu.edu.vn</t>
  </si>
  <si>
    <t>TS.Đinh Thị Thanh Vân; ThS.Phùng Thị Thu Hương</t>
  </si>
  <si>
    <t>FIB3114 2</t>
  </si>
  <si>
    <t>QH-2016-E
QH-2018-E
QH-2017-E</t>
  </si>
  <si>
    <t>TCNH-CLC
TCNH-NN
TCNH-NN</t>
  </si>
  <si>
    <t>33+14+25</t>
  </si>
  <si>
    <t>‘0904641686  0969290991</t>
  </si>
  <si>
    <t>808VUChiều5</t>
  </si>
  <si>
    <t>Tài chính công</t>
  </si>
  <si>
    <t>FIB3111</t>
  </si>
  <si>
    <t>PGS.TS Nguyễn Văn Hiệu              TS. Trần Thị Vân Anh.</t>
  </si>
  <si>
    <t>‘0936305681/ 0858847676</t>
  </si>
  <si>
    <t>nguyenhieudhqg@gmail.com</t>
  </si>
  <si>
    <t>508E4Chiều4</t>
  </si>
  <si>
    <t>PGS.TS Nguyễn Văn Hiệu, TS Trần thị Vân Anh.</t>
  </si>
  <si>
    <t>PGS. TS.Nguyễn Văn Hiệu; TS.Trần Thị Vân Anh</t>
  </si>
  <si>
    <t>Tài chính cho phát triển</t>
  </si>
  <si>
    <t>INE2016</t>
  </si>
  <si>
    <t>0858847676</t>
  </si>
  <si>
    <t>202CSSSáng3,5</t>
  </si>
  <si>
    <t>Tài chính doanh nghiệp</t>
  </si>
  <si>
    <t>BSA2018 1</t>
  </si>
  <si>
    <t>‘0935216886</t>
  </si>
  <si>
    <t>tienthanh_n@yahoo.com</t>
  </si>
  <si>
    <t>BSA2018 2</t>
  </si>
  <si>
    <t>PGS.TS. Trần Thị Thanh Tú
ThS. Đào Phương Đông</t>
  </si>
  <si>
    <t>‘0904385858</t>
  </si>
  <si>
    <t>tuttt@vnu.edu.vn</t>
  </si>
  <si>
    <t>511E4Chiều4</t>
  </si>
  <si>
    <t>PGS. TS.Trần Thị Thanh Tú; ThS.Đào Phương Đông</t>
  </si>
  <si>
    <t>BSA2018 3</t>
  </si>
  <si>
    <t>ThS Tô Lan Phương</t>
  </si>
  <si>
    <t>‘0919471896</t>
  </si>
  <si>
    <t>phuong.tolan@gmail.com</t>
  </si>
  <si>
    <t>ThS.Tô Lan Phương</t>
  </si>
  <si>
    <t>BSA2018 4</t>
  </si>
  <si>
    <t>ThS. Đào Phương Đông</t>
  </si>
  <si>
    <t>0971816718</t>
  </si>
  <si>
    <t>phuongdong.tranphu@gmail.com</t>
  </si>
  <si>
    <t>103CSSChiều5</t>
  </si>
  <si>
    <t>Tài chính doanh nghiệp chuyên sâu</t>
  </si>
  <si>
    <t>BSA3030</t>
  </si>
  <si>
    <t>BSA3030 1</t>
  </si>
  <si>
    <t>TS. Nguyễn Thị Nhung</t>
  </si>
  <si>
    <t>‘0962896668</t>
  </si>
  <si>
    <t>nguyenthinhung.1684@gmail.com</t>
  </si>
  <si>
    <t>TS.Nguyễn Thị Nhung</t>
  </si>
  <si>
    <t>BSA3030 2</t>
  </si>
  <si>
    <t>QH-2016-E
QH-2017-E</t>
  </si>
  <si>
    <t>TS. Nguyễn Thị Nhung
ThS. Đào Phương Đông</t>
  </si>
  <si>
    <t>0962896668</t>
  </si>
  <si>
    <t>101CSSChiều4</t>
  </si>
  <si>
    <t>TS.Nguyễn Thị Nhung; ThS.Đào Phương Đông</t>
  </si>
  <si>
    <t>BSA3030-E</t>
  </si>
  <si>
    <t>BSA2018-E</t>
  </si>
  <si>
    <t>GS. Dick Beason
TS. Nguyễn Thị Nhung</t>
  </si>
  <si>
    <t>ĐH Alberta, Canada
ĐHKT</t>
  </si>
  <si>
    <t>0869732429
0962896668</t>
  </si>
  <si>
    <t xml:space="preserve">rbeason@ualberta.ca
nguyenthinhung.1684@gmail.com </t>
  </si>
  <si>
    <t>808VUSáng4</t>
  </si>
  <si>
    <t>Tài chính quốc tế</t>
  </si>
  <si>
    <t>INE3003</t>
  </si>
  <si>
    <t>TS. Nguyễn Thị Vũ Hà
TS. Nguyễn Cẩm Nhung
PGS.TS. Phạm Xuân Hoan</t>
  </si>
  <si>
    <t>0904223229
0944388568
0918763571</t>
  </si>
  <si>
    <t>hantv@vnu.edu.vn
nhungnc@yahoo.com
pxhoan@vnu.edu.vn</t>
  </si>
  <si>
    <t>101CSSChiều5</t>
  </si>
  <si>
    <t>TS.Nguyễn Thị Vũ Hà; ThS.Nguyễn Cẩm Nhung; PGS. TS.Phạm Xuân Hoan</t>
  </si>
  <si>
    <t>INE3003-E</t>
  </si>
  <si>
    <t>TS. Nguyễn Tiến Dũng
TS. Nguyễn Thị Vũ Hà</t>
  </si>
  <si>
    <t>0904353681
0904223229</t>
  </si>
  <si>
    <t>ngtiendung69@yahoo.com
hantv@vnu.edu.vn</t>
  </si>
  <si>
    <t>TS.Nguyễn Tiến Dũng; TS.Nguyễn Thị Vũ Hà</t>
  </si>
  <si>
    <t>Tài chính quốc tế*</t>
  </si>
  <si>
    <t>INE3003-E *</t>
  </si>
  <si>
    <t>INE3003-E * 1</t>
  </si>
  <si>
    <t>TS. Nguyễn Tiến Dũng
TS. Trần Việt Dung
PGS.TS. Phạm Xuân Hoan</t>
  </si>
  <si>
    <t>0904353681
0913028525
0918763571</t>
  </si>
  <si>
    <t>ngtiendung69@yahoo.com
tranvietdung0377@yahoo.com
pxhoan@vnu.edu.vn</t>
  </si>
  <si>
    <t>406E4Sáng5</t>
  </si>
  <si>
    <t>TS.Nguyễn Tiến Dũng; ThS.Trần Việt Dung; PGS. TS.Phạm Xuân Hoan</t>
  </si>
  <si>
    <t>INE3003-E * 2</t>
  </si>
  <si>
    <t>TS. Nguyễn Cẩm Nhung
TS. Trần Việt Dung
TS. Nguyễn Thị Vũ Hà</t>
  </si>
  <si>
    <t>0944388568
0913028525
0904223229</t>
  </si>
  <si>
    <t>nhungnc@yahoo.com
tranvietdung0377@yahoo.com
hantv@vnu.edu.vn</t>
  </si>
  <si>
    <t>ThS.Nguyễn Cẩm Nhung; ThS.Trần Việt Dung; TS.Nguyễn Thị Vũ Hà</t>
  </si>
  <si>
    <t>Tư tưởng Hồ chí Minh</t>
  </si>
  <si>
    <t>TS. Nguyễn Ngọc Diệp</t>
  </si>
  <si>
    <t>0936350797</t>
  </si>
  <si>
    <t>nguyenngocdiepvnu@gmail.com</t>
  </si>
  <si>
    <t>102CSSChiều5</t>
  </si>
  <si>
    <t>Tăng trưởng xanh</t>
  </si>
  <si>
    <t>FDE3001</t>
  </si>
  <si>
    <t>TS. Nguyễn Đình Tiến
PGS.TS. Nguyễn An Thịnh</t>
  </si>
  <si>
    <t>103CSSSáng3</t>
  </si>
  <si>
    <t>TS. Nguyễn Đình Tiến</t>
  </si>
  <si>
    <t>TS.Nguyễn Đình Tiến</t>
  </si>
  <si>
    <t>Tín dụng ngân hàng</t>
  </si>
  <si>
    <t>FIB3024</t>
  </si>
  <si>
    <t>phuha@vnu.edu.vn</t>
  </si>
  <si>
    <t>703VUChiều6</t>
  </si>
  <si>
    <t xml:space="preserve">TS. Nguyễn Phú Hà
ThS. Lê Thị Ngọc Phượng </t>
  </si>
  <si>
    <t>Thực hành kế toán tài chính</t>
  </si>
  <si>
    <t>FIB3060</t>
  </si>
  <si>
    <t>FIB3060 1</t>
  </si>
  <si>
    <t>TS. Nguyễn Thị Thanh Hải
ThS. NCS. Đỗ Quỳnh Chi</t>
  </si>
  <si>
    <t>0986140989
0989881258</t>
  </si>
  <si>
    <t>haintt79@gmail.com
chi.dq@vnservices.vn</t>
  </si>
  <si>
    <t>101CSSSáng5</t>
  </si>
  <si>
    <t>TS.Nguyễn Thị Thanh Hải; ThS.Đỗ Quỳnh Chi</t>
  </si>
  <si>
    <t>FIB3060 2</t>
  </si>
  <si>
    <t xml:space="preserve">ThS. Nguyễn Hoàng Thái
TS. Nguyễn Thị Thanh Hải </t>
  </si>
  <si>
    <t>0901125777
0986140989</t>
  </si>
  <si>
    <t>nht0308@gmail.com
haintt79@gmail.com</t>
  </si>
  <si>
    <t>201CSSSáng5</t>
  </si>
  <si>
    <t>ThS.Nguyễn Hoàng Thái; TS.Nguyễn Thị Thanh Hải</t>
  </si>
  <si>
    <t>Thương mại điện tử</t>
  </si>
  <si>
    <t>INE3104</t>
  </si>
  <si>
    <t>INT1004</t>
  </si>
  <si>
    <t>INE3104 1</t>
  </si>
  <si>
    <t>TS. Nguyễn Tiến Minh
PGS.TS. Nguyễn Việt Khôi</t>
  </si>
  <si>
    <t>0973599998
0916833388</t>
  </si>
  <si>
    <t>mltr99@gmail.com
khoihanoi@gmail.com</t>
  </si>
  <si>
    <t>102CSSChiều4</t>
  </si>
  <si>
    <t>TS.Nguyễn Tiến Minh; PGS.TS.Nguyễn Việt Khôi</t>
  </si>
  <si>
    <t>INE3104 2</t>
  </si>
  <si>
    <t>511E4Chiều5</t>
  </si>
  <si>
    <t>INE3104 3</t>
  </si>
  <si>
    <t>TS. Nguyễn Tiến Minh</t>
  </si>
  <si>
    <t>0973599998</t>
  </si>
  <si>
    <t>mltr99@gmail.com</t>
  </si>
  <si>
    <t>Thanh toán quốc tế</t>
  </si>
  <si>
    <t>INE3106</t>
  </si>
  <si>
    <t>TS. Trần Việt Dung
PGS.TS. Hà Văn Hội</t>
  </si>
  <si>
    <t>0913028525
0913559235</t>
  </si>
  <si>
    <t>tranvietdung0377@yahoo.com
hoihv@vnu.edu.vn</t>
  </si>
  <si>
    <t>ThS.Trần Việt Dung; PGS.TS.Hà Văn Hội</t>
  </si>
  <si>
    <t>INE3106 2</t>
  </si>
  <si>
    <t>PGS.TS. Hà Văn Hội</t>
  </si>
  <si>
    <t>hoihv@vnu.edu.vn</t>
  </si>
  <si>
    <t>102CSSSáng6</t>
  </si>
  <si>
    <t>Thẩm định tài chính dự án</t>
  </si>
  <si>
    <t>BSA3103</t>
  </si>
  <si>
    <t>TS. Trịnh Thị Phan Lan
ThS. Đào Phương Đông</t>
  </si>
  <si>
    <t>‘0974943069</t>
  </si>
  <si>
    <t>loanvu.kttn@gmail.com</t>
  </si>
  <si>
    <t>TS.Trịnh Thị Phan Lan; ThS.Đào Phương Đông</t>
  </si>
  <si>
    <t>Tiếng Anh cơ sở 3</t>
  </si>
  <si>
    <t>FLF2103</t>
  </si>
  <si>
    <t>FLF2102</t>
  </si>
  <si>
    <t>FLF2103 1</t>
  </si>
  <si>
    <t>Kế toán CLC TT23</t>
  </si>
  <si>
    <t>5,6</t>
  </si>
  <si>
    <t>7-11</t>
  </si>
  <si>
    <t xml:space="preserve">ThS Khương Hà Linh </t>
  </si>
  <si>
    <t>Trường ĐHNN</t>
  </si>
  <si>
    <t>khuonghalinh@gmail.com</t>
  </si>
  <si>
    <t>21/01/2019-01/05/2019</t>
  </si>
  <si>
    <t>805VUChiều5,6</t>
  </si>
  <si>
    <t>FLF2103 10</t>
  </si>
  <si>
    <t>3,4</t>
  </si>
  <si>
    <t xml:space="preserve">Th.S.Chu Phương Vân+ Phạm Thu Hà </t>
  </si>
  <si>
    <t>thuha205@gmail.com</t>
  </si>
  <si>
    <t>807VUChiều3,4</t>
  </si>
  <si>
    <t>FLF2103 11</t>
  </si>
  <si>
    <t xml:space="preserve">ThS Nguyễn Kiều Oanh </t>
  </si>
  <si>
    <t>nguyenkieuoanh2511@yahoo.com</t>
  </si>
  <si>
    <t>808VUChiều3,4</t>
  </si>
  <si>
    <t>FLF2103 2</t>
  </si>
  <si>
    <t>ThS Vũ Thị Huyền Trang</t>
  </si>
  <si>
    <t>0382835029</t>
  </si>
  <si>
    <t>trangvu68@gmail.com</t>
  </si>
  <si>
    <t>806VUChiều5,6</t>
  </si>
  <si>
    <t>FLF2103 3</t>
  </si>
  <si>
    <t>KTQT-CLC TT23</t>
  </si>
  <si>
    <t>4,5</t>
  </si>
  <si>
    <t>1-5</t>
  </si>
  <si>
    <t>ThS Nguyễn Thị Huyền Trang 88</t>
  </si>
  <si>
    <t>htrangnguyen117@yahoo.com</t>
  </si>
  <si>
    <t>801VUSáng4,5</t>
  </si>
  <si>
    <t>FLF2103 4</t>
  </si>
  <si>
    <t xml:space="preserve">ThS Lê Thu Huyền </t>
  </si>
  <si>
    <t>huyen.le.thu@gmail.com</t>
  </si>
  <si>
    <t>802VUSáng4,5</t>
  </si>
  <si>
    <t>FLF2103 5</t>
  </si>
  <si>
    <t xml:space="preserve">ThS Phí Thị Thu Lan </t>
  </si>
  <si>
    <t>phithulan@yahoo.com</t>
  </si>
  <si>
    <t>803VUSáng4,5</t>
  </si>
  <si>
    <t>FLF2103 6</t>
  </si>
  <si>
    <t>Th.S.Nguyễn Cẩm Nhung</t>
  </si>
  <si>
    <t>nguyencamnhung73@gmail.com</t>
  </si>
  <si>
    <t>804VUSáng4,5</t>
  </si>
  <si>
    <t>FLF2103 7</t>
  </si>
  <si>
    <t xml:space="preserve">ThS Hoàng Nguyễn Thu Trang </t>
  </si>
  <si>
    <t>`0985526828</t>
  </si>
  <si>
    <t>tuantrang102@gmail.com</t>
  </si>
  <si>
    <t>801VUChiều3,4</t>
  </si>
  <si>
    <t>FLF2103 8</t>
  </si>
  <si>
    <t>ThS Cao Thị Hải</t>
  </si>
  <si>
    <t>haicao.stacy151191@gmail.com</t>
  </si>
  <si>
    <t>802VUChiều3,4</t>
  </si>
  <si>
    <t>FLF2103 9</t>
  </si>
  <si>
    <t>803VUChiều3,4</t>
  </si>
  <si>
    <t>Tiếng Anh cơ sở 4</t>
  </si>
  <si>
    <t>FLF2104</t>
  </si>
  <si>
    <t>FLF2104 1</t>
  </si>
  <si>
    <t>02/05/2019-23/06/2019</t>
  </si>
  <si>
    <t>FLF2104 10</t>
  </si>
  <si>
    <t>FLF2104 11</t>
  </si>
  <si>
    <t>Th.S. Nguyễn Cẩm Nhung</t>
  </si>
  <si>
    <t>FLF2104 2</t>
  </si>
  <si>
    <t>Ths Nghiêm Thị Dịu</t>
  </si>
  <si>
    <t>sequestration.k7@gmail.com</t>
  </si>
  <si>
    <t>FLF2104 3</t>
  </si>
  <si>
    <t>FLF2104 4</t>
  </si>
  <si>
    <t>FLF2104 5</t>
  </si>
  <si>
    <t>FLF2104 6</t>
  </si>
  <si>
    <t>FLF2104 7</t>
  </si>
  <si>
    <t>FLF2104 8</t>
  </si>
  <si>
    <t>FLF2104 9</t>
  </si>
  <si>
    <t>Tin học cơ sở 2</t>
  </si>
  <si>
    <t>INT1004 1</t>
  </si>
  <si>
    <t>ThS. Vương Thị Hồng</t>
  </si>
  <si>
    <t>Trường ĐHCN</t>
  </si>
  <si>
    <t>0354242237</t>
  </si>
  <si>
    <t>hvthong57@gmail.com</t>
  </si>
  <si>
    <t>805VUChiều3</t>
  </si>
  <si>
    <t>INT1004 10</t>
  </si>
  <si>
    <t>TS. Trần Mai Vũ</t>
  </si>
  <si>
    <t>0982885500</t>
  </si>
  <si>
    <t>vutm@vnu.edu.vn</t>
  </si>
  <si>
    <t>801VUChiều5</t>
  </si>
  <si>
    <t>INT1004 11</t>
  </si>
  <si>
    <t>ThS. Vương Thị Hải Yến</t>
  </si>
  <si>
    <t>0978566194</t>
  </si>
  <si>
    <t>vuonghaiyen.94@gmail.com</t>
  </si>
  <si>
    <t>INT1004 12</t>
  </si>
  <si>
    <t>ThS. Lê Khánh Trình</t>
  </si>
  <si>
    <t>01667703512</t>
  </si>
  <si>
    <t>trinhlk.vnu@gmail.com</t>
  </si>
  <si>
    <t>803VUChiều5</t>
  </si>
  <si>
    <t>INT1004 13</t>
  </si>
  <si>
    <t>804VUChiều5</t>
  </si>
  <si>
    <t>INT1004 14</t>
  </si>
  <si>
    <t>ThS. Kiều Thanh Bình</t>
  </si>
  <si>
    <t>0967 586 888</t>
  </si>
  <si>
    <t>binhkt.vnu@gmail.com</t>
  </si>
  <si>
    <t>807VUChiều5</t>
  </si>
  <si>
    <t>INT1004 15</t>
  </si>
  <si>
    <t>INT1004 16</t>
  </si>
  <si>
    <t>809VUChiều5</t>
  </si>
  <si>
    <t>INT1004 2</t>
  </si>
  <si>
    <t>806VUChiều3</t>
  </si>
  <si>
    <t>INT1004 3</t>
  </si>
  <si>
    <t>807VUSáng3</t>
  </si>
  <si>
    <t>INT1004 4</t>
  </si>
  <si>
    <t>INT1004 5</t>
  </si>
  <si>
    <t>INT1004 6</t>
  </si>
  <si>
    <t>703VUChiều4</t>
  </si>
  <si>
    <t>INT1004 7</t>
  </si>
  <si>
    <t>704VUChiều4</t>
  </si>
  <si>
    <t>INT1004 8</t>
  </si>
  <si>
    <t>510E4Sáng5</t>
  </si>
  <si>
    <t>INT1004 9</t>
  </si>
  <si>
    <t>511E4Sáng5</t>
  </si>
  <si>
    <t>Toàn cầu hóa và khu vực hóa trong nền kinh tế thế giới</t>
  </si>
  <si>
    <t>INE3109</t>
  </si>
  <si>
    <t>PGS.TS. Nguyễn Xuân Thiên</t>
  </si>
  <si>
    <t>0912189554</t>
  </si>
  <si>
    <t>thiennx@vnu.edu.vn</t>
  </si>
  <si>
    <t>707VUSáng5</t>
  </si>
  <si>
    <t>PGS.TS.Nguyễn Xuân Thiên</t>
  </si>
  <si>
    <t>Toàn cầu hóa và phát triển kinh tế</t>
  </si>
  <si>
    <t>PEC3032</t>
  </si>
  <si>
    <t>201CSSChiều3,5</t>
  </si>
  <si>
    <t>Toán kinh tế</t>
  </si>
  <si>
    <t>MAT1005</t>
  </si>
  <si>
    <t>MAT1005 1</t>
  </si>
  <si>
    <t>GVC.Doãn Quí Cối</t>
  </si>
  <si>
    <t>Trường ĐHKHTN</t>
  </si>
  <si>
    <t>705VUSáng6</t>
  </si>
  <si>
    <t>MAT1005 10</t>
  </si>
  <si>
    <t>TS.Phạm Đình Tùng</t>
  </si>
  <si>
    <t>MAT1005 2</t>
  </si>
  <si>
    <t>TS.Nguyễn Trọng HIếu</t>
  </si>
  <si>
    <t>MAT1005 3</t>
  </si>
  <si>
    <t>TS.Nguyễn Ngọc Phan</t>
  </si>
  <si>
    <t>MAT1005 4</t>
  </si>
  <si>
    <t>706VUChiều6</t>
  </si>
  <si>
    <t>MAT1005 5</t>
  </si>
  <si>
    <t>MAT1005 6</t>
  </si>
  <si>
    <t>TS.Hoàng Thị Phương Thảo</t>
  </si>
  <si>
    <t>MAT1005 7</t>
  </si>
  <si>
    <t>TS.Cao Xuân Hòa</t>
  </si>
  <si>
    <t>MAT1005 8</t>
  </si>
  <si>
    <t>705VUChiều6</t>
  </si>
  <si>
    <t>MAT1005 9</t>
  </si>
  <si>
    <t>702VUChiều4</t>
  </si>
  <si>
    <t>Trách nhiệm xã hội của doanh nghiệp</t>
  </si>
  <si>
    <t>BSA3040</t>
  </si>
  <si>
    <t>Trường ĐH Thành Tây</t>
  </si>
  <si>
    <t>PGS.TS. Dương Thị Liễu</t>
  </si>
  <si>
    <t>809VUSáng3,5</t>
  </si>
  <si>
    <t>PGS. TS.Dương Thị Liễu</t>
  </si>
  <si>
    <t>Xác suất thống kê</t>
  </si>
  <si>
    <t>MAT1092</t>
  </si>
  <si>
    <t>MAT1101 1</t>
  </si>
  <si>
    <t>ThS.Đào Thanh Tùng</t>
  </si>
  <si>
    <t>703VUSáng6</t>
  </si>
  <si>
    <t>MAT1101 10</t>
  </si>
  <si>
    <t>TS.Nguyễn Thị Hoài</t>
  </si>
  <si>
    <t>806VUSáng3</t>
  </si>
  <si>
    <t>MAT1101 11</t>
  </si>
  <si>
    <t>ThS.Ngô Anh Tuấn</t>
  </si>
  <si>
    <t>805VUSáng4</t>
  </si>
  <si>
    <t>MAT1101 12</t>
  </si>
  <si>
    <t>MAT1101 13</t>
  </si>
  <si>
    <t>TS.Lê Vĩ</t>
  </si>
  <si>
    <t>803VUChiều6</t>
  </si>
  <si>
    <t>MAT1101 14</t>
  </si>
  <si>
    <t>804VUChiều6</t>
  </si>
  <si>
    <t>MAT1101 15</t>
  </si>
  <si>
    <t>807VUChiều6</t>
  </si>
  <si>
    <t>MAT1101 16</t>
  </si>
  <si>
    <t>MAT1101 17</t>
  </si>
  <si>
    <t>ThS.Tạ Công Sơn</t>
  </si>
  <si>
    <t>808VUSáng5</t>
  </si>
  <si>
    <t>MAT1101 18</t>
  </si>
  <si>
    <t>MAT1101 19</t>
  </si>
  <si>
    <t>806VUChiều4</t>
  </si>
  <si>
    <t>MAT1101 2</t>
  </si>
  <si>
    <t>704VUSáng6</t>
  </si>
  <si>
    <t>MAT1101 20</t>
  </si>
  <si>
    <t>MAT1101 3</t>
  </si>
  <si>
    <t>703VUChiều5</t>
  </si>
  <si>
    <t>MAT1101 4</t>
  </si>
  <si>
    <t>ThS.Trịnh Thị Ngọc Lan</t>
  </si>
  <si>
    <t>MAT1101 5</t>
  </si>
  <si>
    <t>PGS. TS.Phan Viết Thư</t>
  </si>
  <si>
    <t>801VUSáng3</t>
  </si>
  <si>
    <t>MAT1101 6</t>
  </si>
  <si>
    <t>802VUSáng3</t>
  </si>
  <si>
    <t>MAT1101 7</t>
  </si>
  <si>
    <t>TS.Nguyễn Tiến Dũng</t>
  </si>
  <si>
    <t>803VUSáng3</t>
  </si>
  <si>
    <t>MAT1101 8</t>
  </si>
  <si>
    <t>804VUSáng3</t>
  </si>
  <si>
    <t>MAT1101 9</t>
  </si>
  <si>
    <t>805VUSáng3</t>
  </si>
  <si>
    <t>Khiêu vũ thể thao</t>
  </si>
  <si>
    <t>PES1045</t>
  </si>
  <si>
    <t>PES1045 9</t>
  </si>
  <si>
    <t>7h00 – 8h40</t>
  </si>
  <si>
    <t>Khu GDTC - ĐHNN</t>
  </si>
  <si>
    <t>55</t>
  </si>
  <si>
    <t>TTGDTC-ĐHQGHN</t>
  </si>
  <si>
    <t>14/01/2019-10/05/2019</t>
  </si>
  <si>
    <t>Khu GDTC - ĐHNNSáng5</t>
  </si>
  <si>
    <t>PES1045 10</t>
  </si>
  <si>
    <t>9h00 – 10h40</t>
  </si>
  <si>
    <t xml:space="preserve">Bóng chuyền </t>
  </si>
  <si>
    <t>PES1015</t>
  </si>
  <si>
    <t>PES1015 33</t>
  </si>
  <si>
    <t>13h30 – 15h10</t>
  </si>
  <si>
    <t>Khu GDTC - ĐHNNChiều2</t>
  </si>
  <si>
    <t>PES1015 35</t>
  </si>
  <si>
    <t>Khu GDTC - ĐHNNChiều6</t>
  </si>
  <si>
    <t>Bóng rổ</t>
  </si>
  <si>
    <t>PES1020</t>
  </si>
  <si>
    <t>PES1020 39</t>
  </si>
  <si>
    <t>Khu GDTC - ĐHNNSáng3</t>
  </si>
  <si>
    <t>PES1020 40</t>
  </si>
  <si>
    <t>PES1020 41</t>
  </si>
  <si>
    <t>Khu GDTC - ĐHNNSáng6</t>
  </si>
  <si>
    <t>PES1020 42</t>
  </si>
  <si>
    <t>Bóng đá</t>
  </si>
  <si>
    <t>PES1025</t>
  </si>
  <si>
    <t>PES1025 11</t>
  </si>
  <si>
    <t>Khu GDTC - ĐHNNSáng4</t>
  </si>
  <si>
    <t>PES1025 12</t>
  </si>
  <si>
    <t>PES1025 13</t>
  </si>
  <si>
    <t>Khu GDTC - ĐHNNChiều4</t>
  </si>
  <si>
    <t>PES1025 14</t>
  </si>
  <si>
    <t>15h10 – 16h50</t>
  </si>
  <si>
    <t>Taekwondo</t>
  </si>
  <si>
    <t>PES1050</t>
  </si>
  <si>
    <t>PES1050 25</t>
  </si>
  <si>
    <t>Khu GDTC - ĐHNNChiều5</t>
  </si>
  <si>
    <t>PES1050 26</t>
  </si>
  <si>
    <t>PES1050 23</t>
  </si>
  <si>
    <t>PES1050 24</t>
  </si>
  <si>
    <t>Bóng bàn</t>
  </si>
  <si>
    <t>PES1030</t>
  </si>
  <si>
    <t>PES1030 7</t>
  </si>
  <si>
    <t>Khu GDTC - ĐHNNChiều3</t>
  </si>
  <si>
    <t>PES1030 8</t>
  </si>
  <si>
    <t>PES1030 9</t>
  </si>
  <si>
    <t>PES1030 10</t>
  </si>
  <si>
    <t>Giáo dục quốc phòng-an ninh</t>
  </si>
  <si>
    <t>CME1001
CME1002
CME1003</t>
  </si>
  <si>
    <t>Full time</t>
  </si>
  <si>
    <t>TTGDQPAN-ĐHQGHN</t>
  </si>
  <si>
    <t>Trung tâm GDQPAN - ĐHQGHN</t>
  </si>
  <si>
    <t>Học GDQPAN tập trung tại Hòa Lạc từ ngày 18/02/2019 - 17/03/2019</t>
  </si>
  <si>
    <t>18/02/2019-17/03/2019</t>
  </si>
  <si>
    <t>TTGDQPAN-ĐHQGHNFull timeFull time</t>
  </si>
  <si>
    <t>Danh sách gồm 293 lớp học phần./.</t>
  </si>
  <si>
    <t>Lưu ý: Các lớp học phần có đuôi "-E" là học phần được giảng dạy bằng tiếng Anh.</t>
  </si>
  <si>
    <t>Aerobic</t>
  </si>
  <si>
    <t>PES1005</t>
  </si>
  <si>
    <t>PES1005 19</t>
  </si>
  <si>
    <t>BSA4014 2</t>
  </si>
  <si>
    <t>201CSSNN</t>
  </si>
  <si>
    <t>Quản trị rủi ro</t>
  </si>
  <si>
    <t>FIB2036</t>
  </si>
  <si>
    <t>FIB2036 2</t>
  </si>
  <si>
    <t>TS. Vũ Thị Loan</t>
  </si>
  <si>
    <t>lần 1: 24. lần 2: 13</t>
  </si>
  <si>
    <t>Tự chọn 12/27: là HP thay thế KL của BK</t>
  </si>
  <si>
    <t>TS.Vũ Thị Loan</t>
  </si>
  <si>
    <t>INE1151 ** 2</t>
  </si>
  <si>
    <r>
      <t>TS. Phạm Quỳnh Anh</t>
    </r>
    <r>
      <rPr>
        <sz val="16"/>
        <rFont val="Times New Roman"/>
        <family val="1"/>
      </rPr>
      <t/>
    </r>
  </si>
  <si>
    <t>0985741556</t>
  </si>
  <si>
    <t>807VUSáng5</t>
  </si>
  <si>
    <t>PES1015 36</t>
  </si>
  <si>
    <t>PES1015 34</t>
  </si>
  <si>
    <t>Quản lý nhà nước về kinh tế</t>
  </si>
  <si>
    <t>PEC2002</t>
  </si>
  <si>
    <t>TS. Đỗ Anh Đức
PGS.TS. Phạm Thị Hồng Điệp</t>
  </si>
  <si>
    <t>Hủy đã mở ở HK 1 2018-2019</t>
  </si>
  <si>
    <t>201CSSChiều2,4</t>
  </si>
  <si>
    <t>TS.Đỗ Anh Đức; PGS. TS.Phạm Thị Hồng Điệp</t>
  </si>
  <si>
    <t>Trách nhiệm xã hội của doanh nghiệp *</t>
  </si>
  <si>
    <t>BSA3040-E *</t>
  </si>
  <si>
    <t>Xếp sang học kỳ tới</t>
  </si>
  <si>
    <t>Hủy</t>
  </si>
  <si>
    <t>Đại cương về chiến lược cạnh tranh</t>
  </si>
  <si>
    <t>BSA4017</t>
  </si>
  <si>
    <t>Chưa có đề cương</t>
  </si>
  <si>
    <t>Hạch toán môi trường</t>
  </si>
  <si>
    <t>INE3041</t>
  </si>
  <si>
    <t>TS. Nguyễn Đình Tiến
ThS. Nguyễn Thị Vĩnh Hà</t>
  </si>
  <si>
    <r>
      <rPr>
        <b/>
        <sz val="10"/>
        <rFont val="Times New Roman"/>
        <family val="1"/>
      </rPr>
      <t>TS. Nguyễn Thế Kiên</t>
    </r>
    <r>
      <rPr>
        <sz val="10"/>
        <rFont val="Times New Roman"/>
        <family val="1"/>
      </rPr>
      <t xml:space="preserve">
ThS. Nguyễn Thanh Hằng 
ThS. Nguyễn Thị Phan Thu</t>
    </r>
  </si>
  <si>
    <t>Hủy do tiên quyết</t>
  </si>
  <si>
    <r>
      <rPr>
        <b/>
        <sz val="10"/>
        <rFont val="Times New Roman"/>
        <family val="1"/>
      </rPr>
      <t>TS. Phạm Văn Khánh</t>
    </r>
    <r>
      <rPr>
        <sz val="10"/>
        <rFont val="Times New Roman"/>
        <family val="1"/>
      </rPr>
      <t xml:space="preserve">
ThS. Nguyễn Thanh Hằng 
ThS. Nguyễn Thị Phan Thu</t>
    </r>
  </si>
  <si>
    <t>INE3008 1</t>
  </si>
  <si>
    <t>FIB3009 2</t>
  </si>
  <si>
    <t>ThS. Đỗ Quỳnh Chi
ThS. Nguyễn Hoàng Thái</t>
  </si>
  <si>
    <t>0989881258
0901125777</t>
  </si>
  <si>
    <t>chidoquynh@yahoo.com
nht0308@gmail.com</t>
  </si>
  <si>
    <t>INE2014</t>
  </si>
  <si>
    <t>THL1057
INE1051</t>
  </si>
  <si>
    <t>TS. Nguyễn Quốc Việt</t>
  </si>
  <si>
    <t>102CSSSáng3</t>
  </si>
  <si>
    <t>TS.Nguyễn Quốc Việt (KTPT)</t>
  </si>
  <si>
    <t>Kinh tế vi mô</t>
  </si>
  <si>
    <t>KTQT NN</t>
  </si>
  <si>
    <t xml:space="preserve">0913000931 </t>
  </si>
  <si>
    <t>Nghỉ học chuyên môn để học GDQPAN từ ngày 16/02/2019-05/03/2019</t>
  </si>
  <si>
    <t xml:space="preserve">Bổ sung </t>
  </si>
  <si>
    <t>INE1051 8</t>
  </si>
  <si>
    <t xml:space="preserve">Học viện Ngân hàng </t>
  </si>
  <si>
    <t>INE3056 1</t>
  </si>
  <si>
    <t>Lựa chọn công cộng</t>
  </si>
  <si>
    <t>INE3035</t>
  </si>
  <si>
    <t>Tiếng Anh cơ sở 2</t>
  </si>
  <si>
    <t>FLF2101</t>
  </si>
  <si>
    <t>FLF2102 1</t>
  </si>
  <si>
    <t>705VUSáng4,5</t>
  </si>
  <si>
    <t>FLF2102 2</t>
  </si>
  <si>
    <t>706VUSáng4,5</t>
  </si>
  <si>
    <t>FLF2102 3</t>
  </si>
  <si>
    <t>702VUSáng5,6</t>
  </si>
  <si>
    <t>FLF2102 4</t>
  </si>
  <si>
    <t>706VUChiều4,5</t>
  </si>
  <si>
    <t>FLF2102 5</t>
  </si>
  <si>
    <t>702VUChiều5,6</t>
  </si>
  <si>
    <t>FLF2103 12</t>
  </si>
  <si>
    <t>21/01/2019-01/05/20119</t>
  </si>
  <si>
    <t>705VUChiều4,5</t>
  </si>
  <si>
    <t>Văn hóa và đạo đức kinh doanh</t>
  </si>
  <si>
    <t>BSA4010</t>
  </si>
  <si>
    <t>BSA4010 1</t>
  </si>
  <si>
    <t>PGS.TS. Đỗ Minh Cương</t>
  </si>
  <si>
    <t>0903254828</t>
  </si>
  <si>
    <t>dominhcuongbtctw@gmail.com</t>
  </si>
  <si>
    <t>FIB2003 2</t>
  </si>
  <si>
    <t>0912807187/0904641686</t>
  </si>
  <si>
    <t>phuongthao185@gmail.com/vandtt@vnu.edu.vn</t>
  </si>
  <si>
    <t>201CSSSáng2</t>
  </si>
  <si>
    <t>INE3008 2</t>
  </si>
  <si>
    <t>TS. Phạm Thu Phương
PGS.TS Nguyễn Thị Kim Anh</t>
  </si>
  <si>
    <t>Lịch sử văn minh thế giới</t>
  </si>
  <si>
    <t>HIS1055</t>
  </si>
  <si>
    <t>ThS. Nguyễn Nhật Linh</t>
  </si>
  <si>
    <t>0918102198</t>
  </si>
  <si>
    <t>linhussh@gmail.com</t>
  </si>
  <si>
    <t>Tự chọn 2/8 TC</t>
  </si>
  <si>
    <t>FIB2036 1</t>
  </si>
  <si>
    <t>QH-2015-E
QH-2015-E</t>
  </si>
  <si>
    <t>TS. Trịnh Thị Phan Lan</t>
  </si>
  <si>
    <t>‘0916622299</t>
  </si>
  <si>
    <t>lantp80@yahoo.com</t>
  </si>
  <si>
    <t>810VUChiều3,5</t>
  </si>
  <si>
    <t>TS.Trịnh Thị Phan Lan</t>
  </si>
  <si>
    <t>BSA3030 3</t>
  </si>
  <si>
    <t>TS. Vũ Thị Loan
ThS. Tô Lan Phương</t>
  </si>
  <si>
    <t>0974943069</t>
  </si>
  <si>
    <t>Tự chọn 6/24</t>
  </si>
  <si>
    <t>TS.Vũ Thị Loan; ThS.Tô Lan Phương</t>
  </si>
  <si>
    <t>BSA4010 2</t>
  </si>
  <si>
    <t>PES1005 20</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</si>
</sst>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2"/>
      <name val="Times New Roman"/>
      <family val="1"/>
    </font>
    <font>
      <sz val="10"/>
      <name val="Times New Roman"/>
      <family val="1"/>
    </font>
    <font>
      <sz val="11"/>
      <name val="Times New Roman"/>
      <family val="1"/>
    </font>
    <font>
      <b/>
      <sz val="12"/>
      <name val="Times New Roman"/>
      <family val="1"/>
    </font>
    <font>
      <b/>
      <sz val="10"/>
      <name val="Times New Roman"/>
      <family val="1"/>
    </font>
    <font>
      <b/>
      <sz val="13"/>
      <name val="Times New Roman"/>
      <family val="1"/>
    </font>
    <font>
      <sz val="9"/>
      <name val="Times New Roman"/>
      <family val="1"/>
    </font>
    <font>
      <b/>
      <sz val="14"/>
      <name val="Times New Roman"/>
      <family val="1"/>
    </font>
    <font>
      <b/>
      <sz val="16"/>
      <name val="Times New Roman"/>
      <family val="1"/>
    </font>
    <font>
      <i/>
      <sz val="14"/>
      <name val="Times New Roman"/>
      <family val="1"/>
    </font>
    <font>
      <sz val="16"/>
      <name val="Times New Roman"/>
      <family val="1"/>
    </font>
    <font>
      <i/>
      <sz val="12"/>
      <name val="Times New Roman"/>
      <family val="1"/>
    </font>
    <font>
      <sz val="14"/>
      <name val="Times New Roman"/>
      <family val="1"/>
    </font>
    <font>
      <sz val="8"/>
      <name val="Times New Roman"/>
      <family val="1"/>
    </font>
    <font>
      <i/>
      <sz val="10"/>
      <name val="Times New Roman"/>
      <family val="1"/>
    </font>
    <font>
      <i/>
      <sz val="8"/>
      <name val="Times New Roman"/>
      <family val="1"/>
    </font>
    <font>
      <b/>
      <i/>
      <sz val="10"/>
      <name val="Times New Roman"/>
      <family val="1"/>
    </font>
    <font>
      <u/>
      <sz val="10"/>
      <color theme="10"/>
      <name val="Arial"/>
      <family val="2"/>
    </font>
    <font>
      <u/>
      <sz val="10"/>
      <color theme="10"/>
      <name val="Times New Roman"/>
      <family val="1"/>
    </font>
    <font>
      <i/>
      <sz val="10"/>
      <color rgb="FF000000"/>
      <name val="Times New Roman"/>
      <family val="1"/>
    </font>
    <font>
      <sz val="10"/>
      <color rgb="FF000000"/>
      <name val="Times New Roman"/>
      <family val="1"/>
    </font>
    <font>
      <sz val="10"/>
      <color theme="1"/>
      <name val="Times New Roman"/>
      <family val="1"/>
    </font>
    <font>
      <sz val="10"/>
      <name val="Arial"/>
      <family val="2"/>
    </font>
    <font>
      <sz val="10"/>
      <color indexed="8"/>
      <name val="Times New Roman"/>
      <family val="1"/>
    </font>
    <font>
      <u/>
      <sz val="8"/>
      <color theme="10"/>
      <name val="Times New Roman"/>
      <family val="1"/>
    </font>
    <font>
      <i/>
      <sz val="11"/>
      <name val="Times New Roman"/>
      <family val="1"/>
    </font>
    <font>
      <b/>
      <sz val="11"/>
      <name val="Times New Roman"/>
      <family val="1"/>
    </font>
    <font>
      <i/>
      <sz val="9"/>
      <name val="Times New Roman"/>
      <family val="1"/>
    </font>
    <font>
      <i/>
      <sz val="10"/>
      <color rgb="FFFF0000"/>
      <name val="Times New Roman"/>
      <family val="1"/>
    </font>
    <font>
      <b/>
      <sz val="9"/>
      <color indexed="81"/>
      <name val="Tahoma"/>
      <family val="2"/>
      <charset val="163"/>
    </font>
    <font>
      <sz val="9"/>
      <color indexed="81"/>
      <name val="Tahoma"/>
      <family val="2"/>
      <charset val="163"/>
    </font>
    <font>
      <b/>
      <sz val="8"/>
      <color indexed="81"/>
      <name val="Tahoma"/>
      <family val="2"/>
    </font>
    <font>
      <sz val="8"/>
      <color indexed="81"/>
      <name val="Tahoma"/>
      <family val="2"/>
    </font>
    <font>
      <b/>
      <sz val="8"/>
      <color indexed="81"/>
      <name val="Tahoma"/>
      <family val="2"/>
      <charset val="163"/>
    </font>
    <font>
      <sz val="8"/>
      <color indexed="81"/>
      <name val="Tahoma"/>
      <family val="2"/>
      <charset val="163"/>
    </font>
    <font>
      <sz val="11"/>
      <color theme="1"/>
      <name val="Arial"/>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8" fillId="0" borderId="0" applyNumberFormat="0" applyFill="0" applyBorder="0" applyAlignment="0" applyProtection="0"/>
    <xf numFmtId="0" fontId="23" fillId="0" borderId="0"/>
    <xf numFmtId="0" fontId="18" fillId="0" borderId="0" applyNumberFormat="0" applyFill="0" applyBorder="0" applyAlignment="0" applyProtection="0">
      <alignment vertical="top"/>
      <protection locked="0"/>
    </xf>
    <xf numFmtId="0" fontId="23" fillId="0" borderId="0"/>
    <xf numFmtId="0" fontId="23" fillId="0" borderId="0"/>
    <xf numFmtId="0" fontId="36" fillId="0" borderId="0"/>
  </cellStyleXfs>
  <cellXfs count="104">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vertical="center"/>
    </xf>
    <xf numFmtId="0" fontId="2" fillId="0" borderId="0" xfId="0" applyFont="1" applyFill="1" applyAlignment="1">
      <alignment horizontal="left" vertical="center"/>
    </xf>
    <xf numFmtId="0" fontId="5" fillId="0" borderId="0" xfId="0" applyFont="1" applyFill="1" applyAlignment="1">
      <alignment vertical="center"/>
    </xf>
    <xf numFmtId="0" fontId="4" fillId="0" borderId="0" xfId="0" applyFont="1" applyFill="1" applyAlignment="1">
      <alignment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1" fillId="0" borderId="0" xfId="0" applyFont="1" applyFill="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vertical="center" wrapText="1"/>
    </xf>
    <xf numFmtId="0" fontId="10" fillId="0" borderId="0" xfId="0" applyFont="1" applyFill="1" applyAlignment="1">
      <alignment horizontal="center" vertical="center" wrapText="1"/>
    </xf>
    <xf numFmtId="0" fontId="11" fillId="0" borderId="0" xfId="0" applyFont="1" applyFill="1" applyAlignment="1">
      <alignmen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3" fillId="0" borderId="0" xfId="0" applyFont="1" applyFill="1" applyAlignment="1">
      <alignment vertical="center" wrapText="1"/>
    </xf>
    <xf numFmtId="0" fontId="8" fillId="0" borderId="0" xfId="0" applyFont="1" applyFill="1" applyAlignment="1">
      <alignment vertical="center"/>
    </xf>
    <xf numFmtId="49" fontId="1" fillId="0" borderId="0" xfId="0" applyNumberFormat="1" applyFont="1" applyFill="1" applyAlignment="1">
      <alignment horizontal="left" vertical="center"/>
    </xf>
    <xf numFmtId="49" fontId="2" fillId="0" borderId="0" xfId="0" applyNumberFormat="1" applyFont="1" applyFill="1" applyAlignment="1">
      <alignment horizontal="left" vertical="center"/>
    </xf>
    <xf numFmtId="0" fontId="5" fillId="0" borderId="1" xfId="0" applyFont="1" applyFill="1" applyBorder="1" applyAlignment="1">
      <alignment horizontal="righ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1" xfId="0" applyFont="1" applyFill="1" applyBorder="1" applyAlignment="1">
      <alignment horizontal="right" vertical="center" wrapText="1"/>
    </xf>
    <xf numFmtId="0" fontId="15" fillId="0" borderId="1" xfId="0"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 xfId="0" quotePrefix="1" applyNumberFormat="1" applyFont="1" applyFill="1" applyBorder="1" applyAlignment="1">
      <alignment horizontal="left" vertical="center" wrapText="1"/>
    </xf>
    <xf numFmtId="49" fontId="16" fillId="0" borderId="1"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5"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49" fontId="15" fillId="0" borderId="1" xfId="0" quotePrefix="1"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49" fontId="19" fillId="0" borderId="1" xfId="1" applyNumberFormat="1" applyFont="1" applyFill="1" applyBorder="1" applyAlignment="1">
      <alignment horizontal="left" vertical="center" wrapText="1"/>
    </xf>
    <xf numFmtId="0" fontId="15"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quotePrefix="1" applyNumberFormat="1" applyFont="1" applyFill="1" applyBorder="1" applyAlignment="1">
      <alignment horizontal="left" vertical="center" wrapText="1"/>
    </xf>
    <xf numFmtId="0" fontId="21" fillId="0" borderId="1" xfId="0" applyFont="1" applyFill="1" applyBorder="1" applyAlignment="1">
      <alignment horizontal="left" vertical="center" wrapText="1"/>
    </xf>
    <xf numFmtId="49" fontId="22" fillId="0" borderId="1" xfId="0" applyNumberFormat="1" applyFont="1" applyFill="1" applyBorder="1" applyAlignment="1">
      <alignment vertical="center" wrapText="1"/>
    </xf>
    <xf numFmtId="49" fontId="2" fillId="0" borderId="1" xfId="2" applyNumberFormat="1" applyFont="1" applyFill="1" applyBorder="1" applyAlignment="1">
      <alignment horizontal="left" vertical="center" wrapText="1"/>
    </xf>
    <xf numFmtId="49" fontId="2" fillId="0" borderId="1" xfId="0" applyNumberFormat="1" applyFont="1" applyFill="1" applyBorder="1" applyAlignment="1">
      <alignment vertical="center" wrapText="1"/>
    </xf>
    <xf numFmtId="0" fontId="3" fillId="0" borderId="0" xfId="0" quotePrefix="1" applyFont="1" applyFill="1" applyAlignment="1">
      <alignment vertical="center"/>
    </xf>
    <xf numFmtId="49" fontId="24" fillId="0"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2" borderId="1" xfId="0" quotePrefix="1"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15" fillId="2" borderId="1" xfId="0" applyNumberFormat="1" applyFont="1" applyFill="1" applyBorder="1" applyAlignment="1">
      <alignment horizontal="left" vertical="center" wrapText="1"/>
    </xf>
    <xf numFmtId="49" fontId="24" fillId="2" borderId="1" xfId="0" applyNumberFormat="1" applyFont="1" applyFill="1" applyBorder="1" applyAlignment="1">
      <alignment vertical="center" wrapText="1"/>
    </xf>
    <xf numFmtId="49" fontId="22" fillId="2" borderId="1" xfId="0" applyNumberFormat="1" applyFont="1" applyFill="1" applyBorder="1" applyAlignment="1">
      <alignment horizontal="left" vertical="center" wrapText="1"/>
    </xf>
    <xf numFmtId="49" fontId="22" fillId="2" borderId="1" xfId="0" applyNumberFormat="1" applyFont="1" applyFill="1" applyBorder="1" applyAlignment="1">
      <alignment vertical="center" wrapText="1"/>
    </xf>
    <xf numFmtId="49" fontId="14" fillId="2" borderId="1" xfId="0" applyNumberFormat="1" applyFont="1" applyFill="1" applyBorder="1" applyAlignment="1">
      <alignment horizontal="left" vertical="center" wrapText="1"/>
    </xf>
    <xf numFmtId="0" fontId="15" fillId="2" borderId="1" xfId="0" applyFont="1" applyFill="1" applyBorder="1" applyAlignment="1">
      <alignment horizontal="left" vertical="center" wrapText="1"/>
    </xf>
    <xf numFmtId="49" fontId="15" fillId="2" borderId="1" xfId="0" applyNumberFormat="1" applyFont="1" applyFill="1" applyBorder="1" applyAlignment="1">
      <alignment horizontal="left" vertical="center" wrapText="1"/>
    </xf>
    <xf numFmtId="0" fontId="2" fillId="2" borderId="0" xfId="0" applyFont="1" applyFill="1" applyAlignment="1">
      <alignment horizontal="left" vertical="center" wrapText="1"/>
    </xf>
    <xf numFmtId="49" fontId="22" fillId="0" borderId="1" xfId="0" applyNumberFormat="1" applyFont="1" applyFill="1" applyBorder="1" applyAlignment="1">
      <alignment vertical="center"/>
    </xf>
    <xf numFmtId="49" fontId="25" fillId="0" borderId="1" xfId="3" applyNumberFormat="1" applyFont="1" applyFill="1" applyBorder="1" applyAlignment="1" applyProtection="1">
      <alignment vertical="center" wrapText="1"/>
    </xf>
    <xf numFmtId="49" fontId="18" fillId="0" borderId="1" xfId="1" applyNumberFormat="1" applyFill="1" applyBorder="1" applyAlignment="1" applyProtection="1">
      <alignment horizontal="left" vertical="center" wrapText="1"/>
    </xf>
    <xf numFmtId="49" fontId="16" fillId="0" borderId="1" xfId="0" quotePrefix="1" applyNumberFormat="1" applyFont="1" applyFill="1" applyBorder="1" applyAlignment="1">
      <alignment horizontal="left" vertical="center" wrapText="1"/>
    </xf>
    <xf numFmtId="0" fontId="2" fillId="0" borderId="0" xfId="0" applyFont="1" applyFill="1" applyAlignment="1">
      <alignment horizontal="right" vertical="center" wrapText="1"/>
    </xf>
    <xf numFmtId="49" fontId="2" fillId="0" borderId="0" xfId="0" applyNumberFormat="1" applyFont="1" applyFill="1" applyAlignment="1">
      <alignment horizontal="left" vertical="center" wrapText="1"/>
    </xf>
    <xf numFmtId="0" fontId="26" fillId="0" borderId="0" xfId="0" applyFont="1" applyFill="1" applyAlignment="1">
      <alignment horizontal="left" vertical="center"/>
    </xf>
    <xf numFmtId="0" fontId="27" fillId="0" borderId="0" xfId="0" applyFont="1" applyFill="1" applyAlignment="1">
      <alignment horizontal="left" vertical="center"/>
    </xf>
    <xf numFmtId="0" fontId="28" fillId="0" borderId="1" xfId="0" applyFont="1" applyFill="1" applyBorder="1" applyAlignment="1">
      <alignment horizontal="left" vertical="center" wrapText="1"/>
    </xf>
    <xf numFmtId="0" fontId="2" fillId="3" borderId="1" xfId="0" applyFont="1" applyFill="1" applyBorder="1" applyAlignment="1">
      <alignment horizontal="right" vertical="center" wrapText="1"/>
    </xf>
    <xf numFmtId="0" fontId="2" fillId="3" borderId="1" xfId="0" applyFont="1" applyFill="1" applyBorder="1" applyAlignment="1">
      <alignment horizontal="left" vertical="center" wrapText="1"/>
    </xf>
    <xf numFmtId="49" fontId="2" fillId="3" borderId="1" xfId="0" applyNumberFormat="1" applyFont="1" applyFill="1" applyBorder="1" applyAlignment="1">
      <alignment horizontal="left" vertical="center" wrapText="1"/>
    </xf>
    <xf numFmtId="49" fontId="2" fillId="3" borderId="1" xfId="0" quotePrefix="1" applyNumberFormat="1" applyFont="1" applyFill="1" applyBorder="1" applyAlignment="1">
      <alignment horizontal="left" vertical="center" wrapText="1"/>
    </xf>
    <xf numFmtId="0" fontId="2" fillId="3" borderId="1" xfId="0" applyNumberFormat="1" applyFont="1" applyFill="1" applyBorder="1" applyAlignment="1">
      <alignment horizontal="left" vertical="center" wrapText="1"/>
    </xf>
    <xf numFmtId="0" fontId="2" fillId="3" borderId="1" xfId="0" applyFont="1" applyFill="1" applyBorder="1" applyAlignment="1">
      <alignment vertical="center" wrapText="1"/>
    </xf>
    <xf numFmtId="49" fontId="14" fillId="3" borderId="1" xfId="0" applyNumberFormat="1" applyFont="1" applyFill="1" applyBorder="1" applyAlignment="1">
      <alignment horizontal="left" vertical="center" wrapText="1"/>
    </xf>
    <xf numFmtId="0" fontId="15" fillId="3" borderId="1" xfId="0" applyFont="1" applyFill="1" applyBorder="1" applyAlignment="1">
      <alignment horizontal="left" vertical="center" wrapText="1"/>
    </xf>
    <xf numFmtId="49" fontId="15" fillId="3" borderId="1" xfId="0" applyNumberFormat="1" applyFont="1" applyFill="1" applyBorder="1" applyAlignment="1">
      <alignment horizontal="left" vertical="center" wrapText="1"/>
    </xf>
    <xf numFmtId="0" fontId="2" fillId="3" borderId="0" xfId="0" applyFont="1" applyFill="1" applyAlignment="1">
      <alignment horizontal="left" vertical="center" wrapText="1"/>
    </xf>
    <xf numFmtId="0" fontId="15" fillId="3" borderId="0" xfId="0" applyFont="1" applyFill="1" applyAlignment="1">
      <alignment horizontal="left" vertical="center" wrapText="1"/>
    </xf>
    <xf numFmtId="0" fontId="29" fillId="0" borderId="1" xfId="0" applyFont="1" applyFill="1" applyBorder="1" applyAlignment="1">
      <alignment horizontal="left" vertical="center" wrapText="1"/>
    </xf>
    <xf numFmtId="49" fontId="22" fillId="0" borderId="1" xfId="0" applyNumberFormat="1" applyFont="1" applyFill="1" applyBorder="1" applyAlignment="1">
      <alignment horizontal="left" vertical="center" wrapText="1"/>
    </xf>
    <xf numFmtId="0" fontId="15" fillId="2" borderId="0" xfId="0" applyFont="1" applyFill="1" applyAlignment="1">
      <alignment horizontal="left" vertical="center" wrapText="1"/>
    </xf>
    <xf numFmtId="17" fontId="15" fillId="2" borderId="1" xfId="0" applyNumberFormat="1" applyFont="1" applyFill="1" applyBorder="1" applyAlignment="1">
      <alignment horizontal="left" vertical="center" wrapText="1"/>
    </xf>
  </cellXfs>
  <cellStyles count="7">
    <cellStyle name="Hyperlink" xfId="1" builtinId="8"/>
    <cellStyle name="Hyperlink 2" xfId="3"/>
    <cellStyle name="Normal" xfId="0" builtinId="0"/>
    <cellStyle name="Normal 13" xfId="4"/>
    <cellStyle name="Normal 2" xfId="5"/>
    <cellStyle name="Normal 3" xfId="2"/>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303678</xdr:colOff>
      <xdr:row>2</xdr:row>
      <xdr:rowOff>43143</xdr:rowOff>
    </xdr:from>
    <xdr:to>
      <xdr:col>2</xdr:col>
      <xdr:colOff>9187</xdr:colOff>
      <xdr:row>2</xdr:row>
      <xdr:rowOff>43143</xdr:rowOff>
    </xdr:to>
    <xdr:sp macro="" textlink="">
      <xdr:nvSpPr>
        <xdr:cNvPr id="2" name="Line 1"/>
        <xdr:cNvSpPr>
          <a:spLocks noChangeShapeType="1"/>
        </xdr:cNvSpPr>
      </xdr:nvSpPr>
      <xdr:spPr bwMode="auto">
        <a:xfrm>
          <a:off x="303678" y="452718"/>
          <a:ext cx="13057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33621</xdr:colOff>
      <xdr:row>2</xdr:row>
      <xdr:rowOff>7844</xdr:rowOff>
    </xdr:from>
    <xdr:to>
      <xdr:col>16</xdr:col>
      <xdr:colOff>1953861</xdr:colOff>
      <xdr:row>2</xdr:row>
      <xdr:rowOff>7844</xdr:rowOff>
    </xdr:to>
    <xdr:sp macro="" textlink="">
      <xdr:nvSpPr>
        <xdr:cNvPr id="3" name="Line 1"/>
        <xdr:cNvSpPr>
          <a:spLocks noChangeShapeType="1"/>
        </xdr:cNvSpPr>
      </xdr:nvSpPr>
      <xdr:spPr bwMode="auto">
        <a:xfrm>
          <a:off x="10311096" y="417419"/>
          <a:ext cx="18630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trangdt.ueb/Ch&#237;nh%20quy/HK%202%202018-2019/Sau%20&#272;KH%20l&#7847;n%203/21.2.2019.%20TKB%20sau%20&#272;KH%20l&#7847;n%203%20expoxt%20P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sktop/trangdt.ueb/Ch&#237;nh%20quy/HK%202%202018-2019/Sau%20&#272;KH%20l&#7847;n%203/25.2.2019.TKB%20&#273;&#7841;i%20h&#7885;c%20hk%202%202018-2019%20sau%20&#272;KH%20l&#7847;n%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ktop/trangdt.ueb/Ch&#237;nh%20quy/HK%202%202018-2019/Sau%20&#272;KH%20l&#7847;n%203/TKB26-11-2018%20(la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sktop/trangdt.ueb/Ch&#237;nh%20quy/HK%202%202018-2019/Sau%20&#272;KH%20l&#7847;n%203/export/DSLHP_3-12-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2.2019. TKB sau ĐKH lần 3 ex"/>
    </sheetNames>
    <sheetDataSet>
      <sheetData sheetId="0" refreshError="1">
        <row r="1">
          <cell r="F1" t="str">
            <v>CỘNG HÒA XÃ HỘI CHỦ NGHĨA VIỆT NAM</v>
          </cell>
        </row>
        <row r="2">
          <cell r="F2" t="str">
            <v>Độc lập - Tự do - Hạnh phúc</v>
          </cell>
        </row>
        <row r="5">
          <cell r="E5">
            <v>1</v>
          </cell>
          <cell r="F5">
            <v>2</v>
          </cell>
          <cell r="G5">
            <v>3</v>
          </cell>
          <cell r="H5">
            <v>4</v>
          </cell>
          <cell r="I5">
            <v>5</v>
          </cell>
        </row>
        <row r="6">
          <cell r="E6" t="str">
            <v>Mã LHP</v>
          </cell>
          <cell r="F6" t="str">
            <v>Giảng Viên</v>
          </cell>
          <cell r="G6" t="str">
            <v>Số SV</v>
          </cell>
          <cell r="H6" t="str">
            <v>Sĩ số lần 2</v>
          </cell>
          <cell r="I6" t="str">
            <v>Sĩ số lần 3</v>
          </cell>
        </row>
        <row r="7">
          <cell r="E7" t="str">
            <v>PES1015 34</v>
          </cell>
          <cell r="G7">
            <v>55</v>
          </cell>
          <cell r="H7">
            <v>34</v>
          </cell>
          <cell r="I7">
            <v>12</v>
          </cell>
        </row>
        <row r="8">
          <cell r="E8" t="str">
            <v>PES1015 36</v>
          </cell>
          <cell r="G8">
            <v>55</v>
          </cell>
          <cell r="H8">
            <v>37</v>
          </cell>
          <cell r="I8">
            <v>19</v>
          </cell>
        </row>
        <row r="9">
          <cell r="E9" t="str">
            <v>INE3041</v>
          </cell>
          <cell r="F9" t="str">
            <v>TS.Nguyễn Đình Tiến; ThS.Nguyễn Thị Vĩnh Hà</v>
          </cell>
          <cell r="G9">
            <v>80</v>
          </cell>
          <cell r="H9">
            <v>0</v>
          </cell>
          <cell r="I9">
            <v>1</v>
          </cell>
        </row>
        <row r="10">
          <cell r="E10" t="str">
            <v>FIB3119</v>
          </cell>
          <cell r="F10" t="str">
            <v>TS.Đỗ Kiều Oanh; TS.Nguyễn Thị Phương Dung</v>
          </cell>
          <cell r="G10">
            <v>70</v>
          </cell>
          <cell r="H10">
            <v>32</v>
          </cell>
          <cell r="I10">
            <v>25</v>
          </cell>
        </row>
        <row r="11">
          <cell r="E11" t="str">
            <v>FIB3119</v>
          </cell>
          <cell r="F11" t="str">
            <v>TS.Đỗ Kiều Oanh; TS.Nguyễn Thị Phương Dung</v>
          </cell>
          <cell r="G11">
            <v>70</v>
          </cell>
          <cell r="H11">
            <v>32</v>
          </cell>
          <cell r="I11">
            <v>25</v>
          </cell>
        </row>
        <row r="12">
          <cell r="E12" t="str">
            <v>BSA2019</v>
          </cell>
          <cell r="F12" t="str">
            <v>ThS.Nguyễn Hoàng Thái; ThS.Nguyễn Thị Hải Hà</v>
          </cell>
          <cell r="G12">
            <v>85</v>
          </cell>
          <cell r="H12">
            <v>39</v>
          </cell>
          <cell r="I12">
            <v>27</v>
          </cell>
        </row>
        <row r="13">
          <cell r="E13" t="str">
            <v>INE1051 12</v>
          </cell>
          <cell r="F13" t="str">
            <v>ThS.Nguyễn Thị Giang</v>
          </cell>
          <cell r="G13">
            <v>80</v>
          </cell>
          <cell r="H13">
            <v>14</v>
          </cell>
          <cell r="I13">
            <v>15</v>
          </cell>
        </row>
        <row r="14">
          <cell r="E14" t="str">
            <v>INE1151 ** 2</v>
          </cell>
          <cell r="F14" t="str">
            <v>TS.Phạm Quỳnh Anh</v>
          </cell>
          <cell r="G14">
            <v>60</v>
          </cell>
          <cell r="H14">
            <v>27</v>
          </cell>
          <cell r="I14">
            <v>1</v>
          </cell>
        </row>
        <row r="15">
          <cell r="E15" t="str">
            <v>INE2001 5</v>
          </cell>
          <cell r="F15" t="str">
            <v>TS.Đào Thị Thu Trang</v>
          </cell>
          <cell r="G15">
            <v>80</v>
          </cell>
          <cell r="H15">
            <v>43</v>
          </cell>
          <cell r="I15">
            <v>29</v>
          </cell>
        </row>
        <row r="16">
          <cell r="E16" t="str">
            <v>BSL2050 1</v>
          </cell>
          <cell r="F16" t="str">
            <v>ThS.Nguyễn Thanh Huyền</v>
          </cell>
          <cell r="G16">
            <v>80</v>
          </cell>
          <cell r="H16">
            <v>45</v>
          </cell>
          <cell r="I16">
            <v>42</v>
          </cell>
        </row>
        <row r="17">
          <cell r="E17" t="str">
            <v>BSL2050 2</v>
          </cell>
          <cell r="F17" t="str">
            <v>Lê Kim Nguyệt</v>
          </cell>
          <cell r="G17">
            <v>60</v>
          </cell>
          <cell r="H17">
            <v>56</v>
          </cell>
          <cell r="I17">
            <v>55</v>
          </cell>
        </row>
        <row r="18">
          <cell r="E18" t="str">
            <v>BSA3029 2</v>
          </cell>
          <cell r="F18" t="str">
            <v>TS.Nguyễn Thị Phi Nga; TS.Nguyễn Thu Hà</v>
          </cell>
          <cell r="G18">
            <v>60</v>
          </cell>
          <cell r="H18">
            <v>22</v>
          </cell>
          <cell r="I18">
            <v>15</v>
          </cell>
        </row>
        <row r="19">
          <cell r="E19" t="str">
            <v>FIB2036 2</v>
          </cell>
          <cell r="F19" t="str">
            <v>TS.Vũ Thị Loan</v>
          </cell>
          <cell r="G19">
            <v>60</v>
          </cell>
          <cell r="H19">
            <v>13</v>
          </cell>
          <cell r="I19">
            <v>0</v>
          </cell>
        </row>
        <row r="20">
          <cell r="E20" t="str">
            <v>BSA4014 2</v>
          </cell>
          <cell r="F20" t="str">
            <v>PGS. TS.Nguyễn Đăng Minh; TS.Đặng Thị Hương</v>
          </cell>
          <cell r="G20">
            <v>60</v>
          </cell>
          <cell r="H20">
            <v>16</v>
          </cell>
          <cell r="I20">
            <v>3</v>
          </cell>
        </row>
        <row r="21">
          <cell r="E21" t="str">
            <v>BSA3030 1</v>
          </cell>
          <cell r="F21" t="str">
            <v>TS.Nguyễn Thị Nhung</v>
          </cell>
          <cell r="G21">
            <v>85</v>
          </cell>
          <cell r="H21">
            <v>44</v>
          </cell>
          <cell r="I21">
            <v>34</v>
          </cell>
        </row>
        <row r="22">
          <cell r="E22" t="str">
            <v>POL1001</v>
          </cell>
          <cell r="F22" t="str">
            <v>Nguyễn Ngọc Diệp</v>
          </cell>
          <cell r="G22">
            <v>80</v>
          </cell>
          <cell r="H22">
            <v>24</v>
          </cell>
          <cell r="I22">
            <v>16</v>
          </cell>
        </row>
        <row r="23">
          <cell r="E23" t="str">
            <v>PES1005 19</v>
          </cell>
          <cell r="G23">
            <v>55</v>
          </cell>
          <cell r="H23">
            <v>29</v>
          </cell>
          <cell r="I23">
            <v>6</v>
          </cell>
        </row>
        <row r="24">
          <cell r="E24" t="str">
            <v>FIB3010 3</v>
          </cell>
          <cell r="F24" t="str">
            <v>ThS.Nguyễn Quốc Việt (TCNH)</v>
          </cell>
          <cell r="G24">
            <v>60</v>
          </cell>
          <cell r="H24">
            <v>34</v>
          </cell>
          <cell r="I24">
            <v>35</v>
          </cell>
        </row>
        <row r="25">
          <cell r="E25" t="str">
            <v>HIS1002 5</v>
          </cell>
          <cell r="F25" t="str">
            <v>TS.Nguyễn Thị Anh</v>
          </cell>
          <cell r="G25">
            <v>70</v>
          </cell>
          <cell r="H25">
            <v>28</v>
          </cell>
          <cell r="I25">
            <v>24</v>
          </cell>
        </row>
        <row r="26">
          <cell r="E26" t="str">
            <v>HIS1002 6</v>
          </cell>
          <cell r="F26" t="str">
            <v>TS.Nguyễn Thị Anh</v>
          </cell>
          <cell r="G26">
            <v>40</v>
          </cell>
          <cell r="H26">
            <v>30</v>
          </cell>
          <cell r="I26">
            <v>24</v>
          </cell>
        </row>
        <row r="27">
          <cell r="E27" t="str">
            <v>HIS1002 8</v>
          </cell>
          <cell r="F27" t="str">
            <v>Hoàng Thị Hồng Nga</v>
          </cell>
          <cell r="G27">
            <v>70</v>
          </cell>
          <cell r="H27">
            <v>43</v>
          </cell>
          <cell r="I27">
            <v>37</v>
          </cell>
        </row>
        <row r="28">
          <cell r="E28" t="str">
            <v>BSA3035 1</v>
          </cell>
          <cell r="F28" t="str">
            <v>TS.Lưu Hữu Văn; TS.Lưu Quốc Đạt</v>
          </cell>
          <cell r="G28">
            <v>70</v>
          </cell>
          <cell r="H28">
            <v>48</v>
          </cell>
          <cell r="I28">
            <v>47</v>
          </cell>
        </row>
        <row r="29">
          <cell r="E29" t="str">
            <v>FIB2003 1</v>
          </cell>
          <cell r="F29" t="str">
            <v>TS.Trần Thị Vân Anh; ThS.Lê Thị Phương Thảo</v>
          </cell>
          <cell r="G29">
            <v>80</v>
          </cell>
          <cell r="H29">
            <v>40</v>
          </cell>
          <cell r="I29">
            <v>33</v>
          </cell>
        </row>
        <row r="30">
          <cell r="E30" t="str">
            <v>FIB2003 4</v>
          </cell>
          <cell r="F30" t="str">
            <v>TS.Trần Thị Vân Anh; ThS.Lê Thị Phương Thảo</v>
          </cell>
          <cell r="G30">
            <v>70</v>
          </cell>
          <cell r="H30">
            <v>54</v>
          </cell>
          <cell r="I30">
            <v>34</v>
          </cell>
        </row>
        <row r="31">
          <cell r="E31" t="str">
            <v>INE3074 1</v>
          </cell>
          <cell r="F31" t="str">
            <v>PGS.TS.Nguyễn Xuân Thiên; TS.Hoàng Thị Bảo Thoa</v>
          </cell>
          <cell r="G31">
            <v>80</v>
          </cell>
          <cell r="H31">
            <v>56</v>
          </cell>
          <cell r="I31">
            <v>51</v>
          </cell>
        </row>
        <row r="32">
          <cell r="E32" t="str">
            <v>INE3074 2</v>
          </cell>
          <cell r="F32" t="str">
            <v>PGS.TS.Nguyễn Xuân Thiên; TS.Hoàng Thị Bảo Thoa</v>
          </cell>
          <cell r="G32">
            <v>70</v>
          </cell>
          <cell r="H32">
            <v>30</v>
          </cell>
          <cell r="I32">
            <v>30</v>
          </cell>
        </row>
        <row r="33">
          <cell r="E33" t="str">
            <v>INE3023</v>
          </cell>
          <cell r="F33" t="str">
            <v>TS.Bùi Đại Dũng</v>
          </cell>
          <cell r="G33">
            <v>80</v>
          </cell>
          <cell r="H33">
            <v>40</v>
          </cell>
          <cell r="I33">
            <v>37</v>
          </cell>
        </row>
        <row r="34">
          <cell r="E34" t="str">
            <v>INE3107</v>
          </cell>
          <cell r="F34" t="str">
            <v>ThS.Nguyễn Quang Huy; PGS.TS.Hà Văn Hội</v>
          </cell>
          <cell r="G34">
            <v>60</v>
          </cell>
          <cell r="H34">
            <v>30</v>
          </cell>
          <cell r="I34">
            <v>26</v>
          </cell>
        </row>
        <row r="35">
          <cell r="E35" t="str">
            <v>INE3107</v>
          </cell>
          <cell r="F35" t="str">
            <v>ThS.Nguyễn Quang Huy; PGS.TS.Hà Văn Hội</v>
          </cell>
          <cell r="G35">
            <v>60</v>
          </cell>
          <cell r="H35">
            <v>30</v>
          </cell>
          <cell r="I35">
            <v>26</v>
          </cell>
        </row>
        <row r="36">
          <cell r="E36" t="str">
            <v>INE3107 *** 1</v>
          </cell>
          <cell r="F36" t="str">
            <v>PGS.TS.Hà Văn Hội; ThS.Nguyễn Thị Thanh Mai</v>
          </cell>
          <cell r="G36">
            <v>70</v>
          </cell>
          <cell r="H36">
            <v>30</v>
          </cell>
          <cell r="I36">
            <v>30</v>
          </cell>
        </row>
        <row r="37">
          <cell r="E37" t="str">
            <v>INE2028-E * 1</v>
          </cell>
          <cell r="F37" t="str">
            <v>ThS.Nguyễn Thị Thanh Mai; ThS.Nguyễn Thị Phương Linh</v>
          </cell>
          <cell r="G37">
            <v>70</v>
          </cell>
          <cell r="H37">
            <v>30</v>
          </cell>
          <cell r="I37">
            <v>30</v>
          </cell>
        </row>
        <row r="38">
          <cell r="E38" t="str">
            <v>INE2028-E * 2</v>
          </cell>
          <cell r="F38" t="str">
            <v>PGS.TS.Nguyễn Việt Khôi; ThS.Nguyễn Thị Phương Linh</v>
          </cell>
          <cell r="G38">
            <v>40</v>
          </cell>
          <cell r="H38">
            <v>34</v>
          </cell>
          <cell r="I38">
            <v>35</v>
          </cell>
        </row>
        <row r="39">
          <cell r="E39" t="str">
            <v>FIB3015</v>
          </cell>
          <cell r="F39" t="str">
            <v>ThS.Đào Phương Đông; ThS.Tô Lan Phương</v>
          </cell>
          <cell r="G39">
            <v>60</v>
          </cell>
          <cell r="H39">
            <v>31</v>
          </cell>
          <cell r="I39">
            <v>32</v>
          </cell>
        </row>
        <row r="40">
          <cell r="E40" t="str">
            <v>INE3082</v>
          </cell>
          <cell r="F40" t="str">
            <v>PGS. TS.Nguyễn Thị Kim Chi; TS.Đặng Quý Dương</v>
          </cell>
          <cell r="G40">
            <v>60</v>
          </cell>
          <cell r="H40">
            <v>57</v>
          </cell>
          <cell r="I40">
            <v>55</v>
          </cell>
        </row>
        <row r="41">
          <cell r="E41" t="str">
            <v>INE3082</v>
          </cell>
          <cell r="F41" t="str">
            <v>PGS. TS.Nguyễn Thị Kim Chi; TS.Đặng Quý Dương</v>
          </cell>
          <cell r="G41">
            <v>60</v>
          </cell>
          <cell r="H41">
            <v>57</v>
          </cell>
          <cell r="I41">
            <v>55</v>
          </cell>
        </row>
        <row r="42">
          <cell r="E42" t="str">
            <v>BSA3028</v>
          </cell>
          <cell r="F42" t="str">
            <v>ThS.Trần Văn Tuệ</v>
          </cell>
          <cell r="G42">
            <v>80</v>
          </cell>
          <cell r="H42">
            <v>45</v>
          </cell>
          <cell r="I42">
            <v>42</v>
          </cell>
        </row>
        <row r="43">
          <cell r="E43" t="str">
            <v>FIB3010 1</v>
          </cell>
          <cell r="F43" t="str">
            <v>ThS.Nguyễn Quốc Việt (TCNH)</v>
          </cell>
          <cell r="G43">
            <v>85</v>
          </cell>
          <cell r="H43">
            <v>85</v>
          </cell>
          <cell r="I43">
            <v>76</v>
          </cell>
        </row>
        <row r="44">
          <cell r="E44" t="str">
            <v>FIB3010 2</v>
          </cell>
          <cell r="F44" t="str">
            <v>ThS.Nguyễn Tiến Thành</v>
          </cell>
          <cell r="G44">
            <v>80</v>
          </cell>
          <cell r="H44">
            <v>81</v>
          </cell>
          <cell r="I44">
            <v>80</v>
          </cell>
        </row>
        <row r="45">
          <cell r="E45" t="str">
            <v>HIS1002 1</v>
          </cell>
          <cell r="F45" t="str">
            <v>Hoàng Thị Hồng Nga</v>
          </cell>
          <cell r="G45">
            <v>85</v>
          </cell>
          <cell r="H45">
            <v>84</v>
          </cell>
          <cell r="I45">
            <v>80</v>
          </cell>
        </row>
        <row r="46">
          <cell r="E46" t="str">
            <v>HIS1002 2</v>
          </cell>
          <cell r="F46" t="str">
            <v>TS.Đỗ Hoàng Ánh</v>
          </cell>
          <cell r="G46">
            <v>100</v>
          </cell>
          <cell r="H46">
            <v>99</v>
          </cell>
          <cell r="I46">
            <v>97</v>
          </cell>
        </row>
        <row r="47">
          <cell r="E47" t="str">
            <v>HIS1002 3</v>
          </cell>
          <cell r="F47" t="str">
            <v>TS.Đỗ Hoàng Ánh</v>
          </cell>
          <cell r="G47">
            <v>85</v>
          </cell>
          <cell r="H47">
            <v>85</v>
          </cell>
          <cell r="I47">
            <v>84</v>
          </cell>
        </row>
        <row r="48">
          <cell r="E48" t="str">
            <v>HIS1002 4</v>
          </cell>
          <cell r="F48" t="str">
            <v>TS.Đỗ Hoàng Ánh</v>
          </cell>
          <cell r="G48">
            <v>100</v>
          </cell>
          <cell r="H48">
            <v>100</v>
          </cell>
          <cell r="I48">
            <v>100</v>
          </cell>
        </row>
        <row r="49">
          <cell r="E49" t="str">
            <v>HIS1002 7</v>
          </cell>
          <cell r="F49" t="str">
            <v>ThS.Nguyễn Thị Giang</v>
          </cell>
          <cell r="G49">
            <v>100</v>
          </cell>
          <cell r="H49">
            <v>90</v>
          </cell>
          <cell r="I49">
            <v>87</v>
          </cell>
        </row>
        <row r="50">
          <cell r="E50" t="str">
            <v>HIS1002 9</v>
          </cell>
          <cell r="F50" t="str">
            <v>Hoàng Thị Hồng Nga</v>
          </cell>
          <cell r="G50">
            <v>85</v>
          </cell>
          <cell r="H50">
            <v>83</v>
          </cell>
          <cell r="I50">
            <v>85</v>
          </cell>
        </row>
        <row r="51">
          <cell r="E51" t="str">
            <v>BSA2025</v>
          </cell>
          <cell r="F51" t="str">
            <v>TS.Lưu Thị Minh Ngọc; TS.Đỗ Vũ Phương Anh</v>
          </cell>
          <cell r="G51">
            <v>85</v>
          </cell>
          <cell r="H51">
            <v>84</v>
          </cell>
          <cell r="I51">
            <v>85</v>
          </cell>
        </row>
        <row r="52">
          <cell r="E52" t="str">
            <v>INE4002 1</v>
          </cell>
          <cell r="F52" t="str">
            <v>PGS. TS.Nguyễn Thị Kim Anh; TS.Phạm Thu Phương</v>
          </cell>
          <cell r="G52">
            <v>100</v>
          </cell>
          <cell r="H52">
            <v>100</v>
          </cell>
          <cell r="I52">
            <v>99</v>
          </cell>
        </row>
        <row r="53">
          <cell r="E53" t="str">
            <v>INE4002 2</v>
          </cell>
          <cell r="F53" t="str">
            <v>TS.Phạm Vũ Thắng</v>
          </cell>
          <cell r="G53">
            <v>70</v>
          </cell>
          <cell r="H53">
            <v>69</v>
          </cell>
          <cell r="I53">
            <v>70</v>
          </cell>
        </row>
        <row r="54">
          <cell r="E54" t="str">
            <v>PES1025 11</v>
          </cell>
          <cell r="G54">
            <v>55</v>
          </cell>
          <cell r="H54">
            <v>55</v>
          </cell>
          <cell r="I54">
            <v>54</v>
          </cell>
        </row>
        <row r="55">
          <cell r="E55" t="str">
            <v>PES1025 12</v>
          </cell>
          <cell r="G55">
            <v>55</v>
          </cell>
          <cell r="H55">
            <v>55</v>
          </cell>
          <cell r="I55">
            <v>52</v>
          </cell>
        </row>
        <row r="56">
          <cell r="E56" t="str">
            <v>PES1025 13</v>
          </cell>
          <cell r="G56">
            <v>55</v>
          </cell>
          <cell r="H56">
            <v>55</v>
          </cell>
          <cell r="I56">
            <v>55</v>
          </cell>
        </row>
        <row r="57">
          <cell r="E57" t="str">
            <v>PES1025 14</v>
          </cell>
          <cell r="G57">
            <v>55</v>
          </cell>
          <cell r="H57">
            <v>55</v>
          </cell>
          <cell r="I57">
            <v>55</v>
          </cell>
        </row>
        <row r="58">
          <cell r="E58" t="str">
            <v>PES1030 10</v>
          </cell>
          <cell r="G58">
            <v>55</v>
          </cell>
          <cell r="H58">
            <v>53</v>
          </cell>
          <cell r="I58">
            <v>54</v>
          </cell>
        </row>
        <row r="59">
          <cell r="E59" t="str">
            <v>PES1030 7</v>
          </cell>
          <cell r="G59">
            <v>55</v>
          </cell>
          <cell r="H59">
            <v>55</v>
          </cell>
          <cell r="I59">
            <v>54</v>
          </cell>
        </row>
        <row r="60">
          <cell r="E60" t="str">
            <v>PES1030 8</v>
          </cell>
          <cell r="G60">
            <v>55</v>
          </cell>
          <cell r="H60">
            <v>43</v>
          </cell>
          <cell r="I60">
            <v>40</v>
          </cell>
        </row>
        <row r="61">
          <cell r="E61" t="str">
            <v>PES1030 9</v>
          </cell>
          <cell r="G61">
            <v>55</v>
          </cell>
          <cell r="H61">
            <v>55</v>
          </cell>
          <cell r="I61">
            <v>54</v>
          </cell>
        </row>
        <row r="62">
          <cell r="E62" t="str">
            <v>PES1015 33</v>
          </cell>
          <cell r="G62">
            <v>55</v>
          </cell>
          <cell r="H62">
            <v>50</v>
          </cell>
          <cell r="I62">
            <v>54</v>
          </cell>
        </row>
        <row r="63">
          <cell r="E63" t="str">
            <v>PES1015 35</v>
          </cell>
          <cell r="G63">
            <v>55</v>
          </cell>
          <cell r="H63">
            <v>44</v>
          </cell>
          <cell r="I63">
            <v>49</v>
          </cell>
        </row>
        <row r="64">
          <cell r="E64" t="str">
            <v>PES1020 39</v>
          </cell>
          <cell r="G64">
            <v>55</v>
          </cell>
          <cell r="H64">
            <v>46</v>
          </cell>
          <cell r="I64">
            <v>31</v>
          </cell>
        </row>
        <row r="65">
          <cell r="E65" t="str">
            <v>PES1020 40</v>
          </cell>
          <cell r="G65">
            <v>55</v>
          </cell>
          <cell r="H65">
            <v>53</v>
          </cell>
          <cell r="I65">
            <v>54</v>
          </cell>
        </row>
        <row r="66">
          <cell r="E66" t="str">
            <v>PES1020 41</v>
          </cell>
          <cell r="G66">
            <v>55</v>
          </cell>
          <cell r="H66">
            <v>47</v>
          </cell>
          <cell r="I66">
            <v>41</v>
          </cell>
        </row>
        <row r="67">
          <cell r="E67" t="str">
            <v>PES1020 42</v>
          </cell>
          <cell r="G67">
            <v>55</v>
          </cell>
          <cell r="H67">
            <v>46</v>
          </cell>
          <cell r="I67">
            <v>46</v>
          </cell>
        </row>
        <row r="68">
          <cell r="E68" t="str">
            <v>BSA3035 2</v>
          </cell>
          <cell r="F68" t="str">
            <v>TS.Lưu Hữu Văn; TS.Lưu Quốc Đạt</v>
          </cell>
          <cell r="G68">
            <v>80</v>
          </cell>
          <cell r="H68">
            <v>80</v>
          </cell>
          <cell r="I68">
            <v>73</v>
          </cell>
        </row>
        <row r="69">
          <cell r="E69" t="str">
            <v>FIB2003 3</v>
          </cell>
          <cell r="F69" t="str">
            <v>ThS.Lê Thị Phương Thảo; TS.Trần Thị Vân Anh</v>
          </cell>
          <cell r="G69">
            <v>85</v>
          </cell>
          <cell r="H69">
            <v>75</v>
          </cell>
          <cell r="I69">
            <v>74</v>
          </cell>
        </row>
        <row r="70">
          <cell r="E70" t="str">
            <v>INE3074 3</v>
          </cell>
          <cell r="F70" t="str">
            <v>PGS.TS.Nguyễn Xuân Thiên; TS.Hoàng Thị Bảo Thoa</v>
          </cell>
          <cell r="G70">
            <v>40</v>
          </cell>
          <cell r="H70">
            <v>40</v>
          </cell>
          <cell r="I70">
            <v>39</v>
          </cell>
        </row>
        <row r="71">
          <cell r="E71" t="str">
            <v>INE3008 3</v>
          </cell>
          <cell r="F71" t="str">
            <v>TS.Phạm Thu Phương; PGS. TS.Nguyễn Thị Kim Anh</v>
          </cell>
          <cell r="G71">
            <v>70</v>
          </cell>
          <cell r="H71">
            <v>71</v>
          </cell>
          <cell r="I71">
            <v>70</v>
          </cell>
        </row>
        <row r="72">
          <cell r="E72" t="str">
            <v>INE3107 *** 2</v>
          </cell>
          <cell r="F72" t="str">
            <v>PGS.TS.Hà Văn Hội; ThS.Nguyễn Thị Thanh Mai</v>
          </cell>
          <cell r="G72">
            <v>40</v>
          </cell>
          <cell r="H72">
            <v>32</v>
          </cell>
          <cell r="I72">
            <v>31</v>
          </cell>
        </row>
        <row r="73">
          <cell r="E73" t="str">
            <v>BSA3013</v>
          </cell>
          <cell r="F73" t="str">
            <v>TS.Nguyễn Thu Hà</v>
          </cell>
          <cell r="G73">
            <v>80</v>
          </cell>
          <cell r="H73">
            <v>81</v>
          </cell>
          <cell r="I73">
            <v>80</v>
          </cell>
        </row>
        <row r="74">
          <cell r="E74" t="str">
            <v>BSA3013 2</v>
          </cell>
          <cell r="F74" t="str">
            <v>TS.Nguyễn Thu Hà</v>
          </cell>
          <cell r="G74">
            <v>100</v>
          </cell>
          <cell r="H74">
            <v>47</v>
          </cell>
          <cell r="I74">
            <v>59</v>
          </cell>
        </row>
        <row r="75">
          <cell r="E75" t="str">
            <v>FIB3009 1</v>
          </cell>
          <cell r="F75" t="str">
            <v>TS.Nguyễn Thị Hương Liên; ThS.Đỗ Quỳnh Chi</v>
          </cell>
          <cell r="G75">
            <v>80</v>
          </cell>
          <cell r="H75">
            <v>71</v>
          </cell>
          <cell r="I75">
            <v>62</v>
          </cell>
        </row>
        <row r="76">
          <cell r="E76" t="str">
            <v>INE3065</v>
          </cell>
          <cell r="F76" t="str">
            <v>TS.Bùi Đại Dũng; TS.Nguyễn Quốc Việt (KTPT)</v>
          </cell>
          <cell r="G76">
            <v>60</v>
          </cell>
          <cell r="H76">
            <v>60</v>
          </cell>
          <cell r="I76">
            <v>59</v>
          </cell>
        </row>
        <row r="77">
          <cell r="E77" t="str">
            <v>INE3065</v>
          </cell>
          <cell r="F77" t="str">
            <v>TS.Bùi Đại Dũng; TS.Nguyễn Quốc Việt (KTPT)</v>
          </cell>
          <cell r="G77">
            <v>60</v>
          </cell>
          <cell r="H77">
            <v>60</v>
          </cell>
          <cell r="I77">
            <v>59</v>
          </cell>
        </row>
        <row r="78">
          <cell r="E78" t="str">
            <v>BSA2030 1</v>
          </cell>
          <cell r="F78" t="str">
            <v>ThS.Lê Thành Trung</v>
          </cell>
          <cell r="G78">
            <v>80</v>
          </cell>
          <cell r="H78">
            <v>80</v>
          </cell>
          <cell r="I78">
            <v>82</v>
          </cell>
        </row>
        <row r="79">
          <cell r="E79" t="str">
            <v>BSA2030 2</v>
          </cell>
          <cell r="F79" t="str">
            <v>ThS.Nguyễn Lan Phương; TS.Nguyễn Thùy Dung</v>
          </cell>
          <cell r="G79">
            <v>60</v>
          </cell>
          <cell r="H79">
            <v>60</v>
          </cell>
          <cell r="I79">
            <v>62</v>
          </cell>
        </row>
        <row r="80">
          <cell r="E80" t="str">
            <v>BSA2030 3</v>
          </cell>
          <cell r="F80" t="str">
            <v>ThS.Nguyễn Lan Phương</v>
          </cell>
          <cell r="G80">
            <v>80</v>
          </cell>
          <cell r="H80">
            <v>80</v>
          </cell>
          <cell r="I80">
            <v>81</v>
          </cell>
        </row>
        <row r="81">
          <cell r="E81" t="str">
            <v>BSA2030 4</v>
          </cell>
          <cell r="F81" t="str">
            <v>ThS.Trần Văn Tuệ</v>
          </cell>
          <cell r="G81">
            <v>80</v>
          </cell>
          <cell r="H81">
            <v>81</v>
          </cell>
          <cell r="I81">
            <v>81</v>
          </cell>
        </row>
        <row r="82">
          <cell r="E82" t="str">
            <v>BSA2030 5</v>
          </cell>
          <cell r="F82" t="str">
            <v>ThS.Lê Thành Trung</v>
          </cell>
          <cell r="G82">
            <v>80</v>
          </cell>
          <cell r="H82">
            <v>80</v>
          </cell>
          <cell r="I82">
            <v>80</v>
          </cell>
        </row>
        <row r="83">
          <cell r="E83" t="str">
            <v>BSA2030 6</v>
          </cell>
          <cell r="F83" t="str">
            <v>TS.Nguyễn Thùy Dung</v>
          </cell>
          <cell r="G83">
            <v>60</v>
          </cell>
          <cell r="H83">
            <v>60</v>
          </cell>
          <cell r="I83">
            <v>60</v>
          </cell>
        </row>
        <row r="84">
          <cell r="E84" t="str">
            <v>FIB3037</v>
          </cell>
          <cell r="F84" t="str">
            <v>ThS.Nguyễn Thị Hải Hà; TS.Đỗ Kiều Oanh</v>
          </cell>
          <cell r="G84">
            <v>60</v>
          </cell>
          <cell r="H84">
            <v>48</v>
          </cell>
          <cell r="I84">
            <v>54</v>
          </cell>
        </row>
        <row r="85">
          <cell r="E85" t="str">
            <v>BSA3007 1</v>
          </cell>
          <cell r="F85" t="str">
            <v>TS.Nguyễn Thị Phương Dung; TS.Trần Thế Nữ</v>
          </cell>
          <cell r="G85">
            <v>80</v>
          </cell>
          <cell r="H85">
            <v>80</v>
          </cell>
          <cell r="I85">
            <v>80</v>
          </cell>
        </row>
        <row r="86">
          <cell r="E86" t="str">
            <v>BSA3007 2</v>
          </cell>
          <cell r="F86" t="str">
            <v>TS.Trần Thế Nữ; TS.Nguyễn Thị Phương Dung</v>
          </cell>
          <cell r="G86">
            <v>60</v>
          </cell>
          <cell r="H86">
            <v>60</v>
          </cell>
          <cell r="I86">
            <v>59</v>
          </cell>
        </row>
        <row r="87">
          <cell r="E87" t="str">
            <v>FIB3013</v>
          </cell>
          <cell r="F87" t="str">
            <v>TS.Đỗ Kiều Oanh; TS.Trần Thế Nữ</v>
          </cell>
          <cell r="G87">
            <v>80</v>
          </cell>
          <cell r="H87">
            <v>80</v>
          </cell>
          <cell r="I87">
            <v>81</v>
          </cell>
        </row>
        <row r="88">
          <cell r="E88" t="str">
            <v>FIB3014 1</v>
          </cell>
          <cell r="F88" t="str">
            <v>TS.Đỗ Kiều Oanh; TS.Nguyễn Thị Phương Dung</v>
          </cell>
          <cell r="G88">
            <v>60</v>
          </cell>
          <cell r="H88">
            <v>57</v>
          </cell>
          <cell r="I88">
            <v>59</v>
          </cell>
        </row>
        <row r="89">
          <cell r="E89" t="str">
            <v>FIB3014 2</v>
          </cell>
          <cell r="F89" t="str">
            <v>TS.Nguyễn Thị Thanh Hải; TS.Trần Thế Nữ</v>
          </cell>
          <cell r="G89">
            <v>80</v>
          </cell>
          <cell r="H89">
            <v>73</v>
          </cell>
          <cell r="I89">
            <v>69</v>
          </cell>
        </row>
        <row r="90">
          <cell r="E90" t="str">
            <v>PES1045 10</v>
          </cell>
          <cell r="G90">
            <v>55</v>
          </cell>
          <cell r="H90">
            <v>49</v>
          </cell>
          <cell r="I90">
            <v>34</v>
          </cell>
        </row>
        <row r="91">
          <cell r="E91" t="str">
            <v>PES1045 9</v>
          </cell>
          <cell r="G91">
            <v>55</v>
          </cell>
          <cell r="H91">
            <v>42</v>
          </cell>
          <cell r="I91">
            <v>41</v>
          </cell>
        </row>
        <row r="92">
          <cell r="E92" t="str">
            <v>BSA3009</v>
          </cell>
          <cell r="F92" t="str">
            <v>ThS.Phạm Ngọc Quang; ThS.Khiếu Hữu Bình</v>
          </cell>
          <cell r="G92">
            <v>80</v>
          </cell>
          <cell r="H92">
            <v>79</v>
          </cell>
          <cell r="I92">
            <v>65</v>
          </cell>
        </row>
        <row r="93">
          <cell r="E93" t="str">
            <v>FIB3050</v>
          </cell>
          <cell r="F93" t="str">
            <v>TS.Nguyễn Thị Hồng Thúy; ThS.Phạm Ngọc Quang</v>
          </cell>
          <cell r="G93">
            <v>70</v>
          </cell>
          <cell r="H93">
            <v>63</v>
          </cell>
          <cell r="I93">
            <v>52</v>
          </cell>
        </row>
        <row r="94">
          <cell r="E94" t="str">
            <v>FIB3050</v>
          </cell>
          <cell r="F94" t="str">
            <v>TS.Nguyễn Thị Hồng Thúy; ThS.Phạm Ngọc Quang</v>
          </cell>
          <cell r="G94">
            <v>70</v>
          </cell>
          <cell r="H94">
            <v>63</v>
          </cell>
          <cell r="I94">
            <v>52</v>
          </cell>
        </row>
        <row r="95">
          <cell r="E95" t="str">
            <v>FIB2002</v>
          </cell>
          <cell r="F95" t="str">
            <v>ThS.Lương Thị Ngọc Hà</v>
          </cell>
          <cell r="G95">
            <v>85</v>
          </cell>
          <cell r="H95">
            <v>83</v>
          </cell>
          <cell r="I95">
            <v>80</v>
          </cell>
        </row>
        <row r="96">
          <cell r="E96" t="str">
            <v>PEC3042</v>
          </cell>
          <cell r="F96" t="str">
            <v>TS.Nguyễn Thùy Anh</v>
          </cell>
          <cell r="G96">
            <v>80</v>
          </cell>
          <cell r="H96">
            <v>77</v>
          </cell>
          <cell r="I96">
            <v>68</v>
          </cell>
        </row>
        <row r="97">
          <cell r="E97" t="str">
            <v>PEC3008</v>
          </cell>
          <cell r="F97" t="str">
            <v>TS.Nguyễn Thùy Anh</v>
          </cell>
          <cell r="G97">
            <v>80</v>
          </cell>
          <cell r="H97">
            <v>46</v>
          </cell>
          <cell r="I97">
            <v>44</v>
          </cell>
        </row>
        <row r="98">
          <cell r="E98" t="str">
            <v>PEC2009</v>
          </cell>
          <cell r="F98" t="str">
            <v>TS.Nguyễn Thị Thu Hoài</v>
          </cell>
          <cell r="G98">
            <v>80</v>
          </cell>
          <cell r="H98">
            <v>42</v>
          </cell>
          <cell r="I98">
            <v>41</v>
          </cell>
        </row>
        <row r="99">
          <cell r="E99" t="str">
            <v>PEC3026</v>
          </cell>
          <cell r="F99" t="str">
            <v>PGS. TS.Trần Đức Hiệp</v>
          </cell>
          <cell r="G99">
            <v>80</v>
          </cell>
          <cell r="H99">
            <v>67</v>
          </cell>
          <cell r="I99">
            <v>72</v>
          </cell>
        </row>
        <row r="100">
          <cell r="E100" t="str">
            <v>INE1052 1</v>
          </cell>
          <cell r="F100" t="str">
            <v>TS.Phạm Văn Khánh; ThS.Nguyễn Thị Phan Thu; TS.Nguyễn Thế Kiên</v>
          </cell>
          <cell r="G100">
            <v>85</v>
          </cell>
          <cell r="H100">
            <v>87</v>
          </cell>
          <cell r="I100">
            <v>87</v>
          </cell>
        </row>
        <row r="101">
          <cell r="E101" t="str">
            <v>INE1052 2</v>
          </cell>
          <cell r="F101" t="str">
            <v>TS.Nguyễn Thế Kiên; ThS.Nguyễn Thị Phan Thu</v>
          </cell>
          <cell r="G101">
            <v>100</v>
          </cell>
          <cell r="H101">
            <v>99</v>
          </cell>
          <cell r="I101">
            <v>94</v>
          </cell>
        </row>
        <row r="102">
          <cell r="E102" t="str">
            <v>INE1052 5</v>
          </cell>
          <cell r="F102" t="str">
            <v>ThS.Nguyễn Thanh Hằng; ThS.Nguyễn Thị Phan Thu; TS.Nguyễn Thế Kiên</v>
          </cell>
          <cell r="G102">
            <v>70</v>
          </cell>
          <cell r="H102">
            <v>70</v>
          </cell>
          <cell r="I102">
            <v>70</v>
          </cell>
        </row>
        <row r="103">
          <cell r="E103" t="str">
            <v>INE1052 6</v>
          </cell>
          <cell r="F103" t="str">
            <v>ThS.Nguyễn Thanh Hằng; ThS.Nguyễn Thị Phan Thu</v>
          </cell>
          <cell r="G103">
            <v>85</v>
          </cell>
          <cell r="H103">
            <v>84</v>
          </cell>
          <cell r="I103">
            <v>61</v>
          </cell>
        </row>
        <row r="104">
          <cell r="E104" t="str">
            <v>INE1052 7</v>
          </cell>
          <cell r="F104" t="str">
            <v>ThS.Hoàng Thị Thu Hà; ThS.Nguyễn Thanh Hằng; ThS.Nguyễn Thị Phan Thu</v>
          </cell>
          <cell r="G104">
            <v>50</v>
          </cell>
          <cell r="H104">
            <v>50</v>
          </cell>
          <cell r="I104">
            <v>40</v>
          </cell>
        </row>
        <row r="105">
          <cell r="E105" t="str">
            <v>INE1052 8</v>
          </cell>
          <cell r="F105" t="str">
            <v>TS.Nguyễn Thế Kiên; ThS.Nguyễn Thanh Hằng; ThS.Nguyễn Thị Phan Thu</v>
          </cell>
          <cell r="G105">
            <v>40</v>
          </cell>
          <cell r="H105">
            <v>37</v>
          </cell>
          <cell r="I105">
            <v>31</v>
          </cell>
        </row>
        <row r="106">
          <cell r="E106" t="str">
            <v>INE2004</v>
          </cell>
          <cell r="F106" t="str">
            <v>ThS.Nguyễn Thị Vĩnh Hà</v>
          </cell>
          <cell r="G106">
            <v>85</v>
          </cell>
          <cell r="H106">
            <v>86</v>
          </cell>
          <cell r="I106">
            <v>86</v>
          </cell>
        </row>
        <row r="107">
          <cell r="E107" t="str">
            <v>INE2003 1</v>
          </cell>
          <cell r="F107" t="str">
            <v>ThS.Nguyễn Thị Vĩnh Hà; TS.Nguyễn Xuân Đông</v>
          </cell>
          <cell r="G107">
            <v>85</v>
          </cell>
          <cell r="H107">
            <v>87</v>
          </cell>
          <cell r="I107">
            <v>86</v>
          </cell>
        </row>
        <row r="108">
          <cell r="E108" t="str">
            <v>INE2003 2</v>
          </cell>
          <cell r="F108" t="str">
            <v>TS.Nguyễn Xuân Đông; ThS.Nguyễn Thị Vĩnh Hà</v>
          </cell>
          <cell r="G108">
            <v>100</v>
          </cell>
          <cell r="H108">
            <v>100</v>
          </cell>
          <cell r="I108">
            <v>99</v>
          </cell>
        </row>
        <row r="109">
          <cell r="E109" t="str">
            <v>INE2012</v>
          </cell>
          <cell r="F109" t="str">
            <v>TS.Nguyễn Xuân Đông</v>
          </cell>
          <cell r="G109">
            <v>70</v>
          </cell>
          <cell r="H109">
            <v>39</v>
          </cell>
          <cell r="I109">
            <v>35</v>
          </cell>
        </row>
        <row r="110">
          <cell r="E110" t="str">
            <v>INE2020</v>
          </cell>
          <cell r="F110" t="str">
            <v>PGS. TS.Nguyễn Thị Kim Chi</v>
          </cell>
          <cell r="G110">
            <v>100</v>
          </cell>
          <cell r="H110">
            <v>81</v>
          </cell>
          <cell r="I110">
            <v>71</v>
          </cell>
        </row>
        <row r="111">
          <cell r="E111" t="str">
            <v>INE2020-E *** 1</v>
          </cell>
          <cell r="F111" t="str">
            <v>TS.Hoàng Thị Bảo Thoa; ThS.Nguyễn Thị Minh Phương; PGS. TS.Nguyễn Thị Kim Anh</v>
          </cell>
          <cell r="G111">
            <v>50</v>
          </cell>
          <cell r="H111">
            <v>37</v>
          </cell>
          <cell r="I111">
            <v>39</v>
          </cell>
        </row>
        <row r="112">
          <cell r="E112" t="str">
            <v>INE2020-E *** 2</v>
          </cell>
          <cell r="F112" t="str">
            <v>ThS.Nguyễn Thị Minh Phương; TS.Hoàng Thị Bảo Thoa; PGS. TS.Nguyễn Thị Kim Anh</v>
          </cell>
          <cell r="G112">
            <v>50</v>
          </cell>
          <cell r="H112">
            <v>47</v>
          </cell>
          <cell r="I112">
            <v>44</v>
          </cell>
        </row>
        <row r="113">
          <cell r="E113" t="str">
            <v>FIB2001</v>
          </cell>
          <cell r="F113" t="str">
            <v>ThS.Phùng Thị Thu Hương</v>
          </cell>
          <cell r="G113">
            <v>100</v>
          </cell>
          <cell r="H113">
            <v>100</v>
          </cell>
          <cell r="I113">
            <v>99</v>
          </cell>
        </row>
        <row r="114">
          <cell r="E114" t="str">
            <v>FIB2001-E</v>
          </cell>
          <cell r="F114" t="str">
            <v>TS.Nguyễn Phú Hà</v>
          </cell>
          <cell r="G114">
            <v>40</v>
          </cell>
          <cell r="H114">
            <v>24</v>
          </cell>
          <cell r="I114">
            <v>23</v>
          </cell>
        </row>
        <row r="115">
          <cell r="E115" t="str">
            <v>INE1051 1</v>
          </cell>
          <cell r="F115" t="str">
            <v>TS.Nguyễn Xuân Đông</v>
          </cell>
          <cell r="G115">
            <v>60</v>
          </cell>
          <cell r="H115">
            <v>37</v>
          </cell>
          <cell r="I115">
            <v>37</v>
          </cell>
        </row>
        <row r="116">
          <cell r="E116" t="str">
            <v>INE1051 10</v>
          </cell>
          <cell r="F116" t="str">
            <v>PGS. TS.Vũ Đức Thanh</v>
          </cell>
          <cell r="G116">
            <v>60</v>
          </cell>
          <cell r="H116">
            <v>41</v>
          </cell>
          <cell r="I116">
            <v>34</v>
          </cell>
        </row>
        <row r="117">
          <cell r="E117" t="str">
            <v>INE1051 11</v>
          </cell>
          <cell r="F117" t="str">
            <v>TS.Tạ Đức Khánh</v>
          </cell>
          <cell r="G117">
            <v>60</v>
          </cell>
          <cell r="H117">
            <v>40</v>
          </cell>
          <cell r="I117">
            <v>39</v>
          </cell>
        </row>
        <row r="118">
          <cell r="E118" t="str">
            <v>INE1051 2</v>
          </cell>
          <cell r="F118" t="str">
            <v>TS.Hoàng Khắc Lịch</v>
          </cell>
          <cell r="G118">
            <v>60</v>
          </cell>
          <cell r="H118">
            <v>39</v>
          </cell>
          <cell r="I118">
            <v>36</v>
          </cell>
        </row>
        <row r="119">
          <cell r="E119" t="str">
            <v>INE1051 3</v>
          </cell>
          <cell r="F119" t="str">
            <v>ThS.Nguyễn Thị Giang</v>
          </cell>
          <cell r="G119">
            <v>60</v>
          </cell>
          <cell r="H119">
            <v>35</v>
          </cell>
          <cell r="I119">
            <v>34</v>
          </cell>
        </row>
        <row r="120">
          <cell r="E120" t="str">
            <v>INE1051 4</v>
          </cell>
          <cell r="F120" t="str">
            <v>TS.Đào Thị Thu Trang</v>
          </cell>
          <cell r="G120">
            <v>100</v>
          </cell>
          <cell r="H120">
            <v>100</v>
          </cell>
          <cell r="I120">
            <v>100</v>
          </cell>
        </row>
        <row r="121">
          <cell r="E121" t="str">
            <v>INE1051 5</v>
          </cell>
          <cell r="F121" t="str">
            <v>TS.Tạ Thị Lệ Yên</v>
          </cell>
          <cell r="G121">
            <v>100</v>
          </cell>
          <cell r="H121">
            <v>100</v>
          </cell>
          <cell r="I121">
            <v>97</v>
          </cell>
        </row>
        <row r="122">
          <cell r="E122" t="str">
            <v>INE1051 6</v>
          </cell>
          <cell r="F122" t="str">
            <v>TS.Tạ Đức Khánh</v>
          </cell>
          <cell r="G122">
            <v>100</v>
          </cell>
          <cell r="H122">
            <v>100</v>
          </cell>
          <cell r="I122">
            <v>93</v>
          </cell>
        </row>
        <row r="123">
          <cell r="E123" t="str">
            <v>INE1051 7</v>
          </cell>
          <cell r="F123" t="str">
            <v>TS.Đào Thị Thu Trang</v>
          </cell>
          <cell r="G123">
            <v>100</v>
          </cell>
          <cell r="H123">
            <v>92</v>
          </cell>
          <cell r="I123">
            <v>98</v>
          </cell>
        </row>
        <row r="124">
          <cell r="E124" t="str">
            <v>INE1051 9</v>
          </cell>
          <cell r="F124" t="str">
            <v>TS.Đào Thị Thu Trang</v>
          </cell>
          <cell r="G124">
            <v>60</v>
          </cell>
          <cell r="H124">
            <v>37</v>
          </cell>
          <cell r="I124">
            <v>33</v>
          </cell>
        </row>
        <row r="125">
          <cell r="E125" t="str">
            <v>INE1151 ** 1</v>
          </cell>
          <cell r="F125" t="str">
            <v>PGS. TS.Phí Mạnh Hồng</v>
          </cell>
          <cell r="G125">
            <v>60</v>
          </cell>
          <cell r="H125">
            <v>40</v>
          </cell>
          <cell r="I125">
            <v>38</v>
          </cell>
        </row>
        <row r="126">
          <cell r="E126" t="str">
            <v>INE1151 ** 10</v>
          </cell>
          <cell r="F126" t="str">
            <v>TS.Phan Trung Chính</v>
          </cell>
          <cell r="G126">
            <v>60</v>
          </cell>
          <cell r="H126">
            <v>38</v>
          </cell>
          <cell r="I126">
            <v>56</v>
          </cell>
        </row>
        <row r="127">
          <cell r="E127" t="str">
            <v>INE1151 ** 3</v>
          </cell>
          <cell r="F127" t="str">
            <v>TS.Đào Thị Bích Thủy</v>
          </cell>
          <cell r="G127">
            <v>60</v>
          </cell>
          <cell r="H127">
            <v>48</v>
          </cell>
          <cell r="I127">
            <v>48</v>
          </cell>
        </row>
        <row r="128">
          <cell r="E128" t="str">
            <v>INE1151 ** 4</v>
          </cell>
          <cell r="F128" t="str">
            <v>TS.Phan Trung Chính</v>
          </cell>
          <cell r="G128">
            <v>60</v>
          </cell>
          <cell r="H128">
            <v>35</v>
          </cell>
          <cell r="I128">
            <v>43</v>
          </cell>
        </row>
        <row r="129">
          <cell r="E129" t="str">
            <v>INE1151 ** 5</v>
          </cell>
          <cell r="F129" t="str">
            <v>TS.Phan Trung Chính</v>
          </cell>
          <cell r="G129">
            <v>60</v>
          </cell>
          <cell r="H129">
            <v>60</v>
          </cell>
          <cell r="I129">
            <v>51</v>
          </cell>
        </row>
        <row r="130">
          <cell r="E130" t="str">
            <v>INE1151 ** 6</v>
          </cell>
          <cell r="F130" t="str">
            <v>TS.Đào Thị Bích Thủy</v>
          </cell>
          <cell r="G130">
            <v>60</v>
          </cell>
          <cell r="H130">
            <v>36</v>
          </cell>
          <cell r="I130">
            <v>33</v>
          </cell>
        </row>
        <row r="131">
          <cell r="E131" t="str">
            <v>INE1151 ** 7</v>
          </cell>
          <cell r="F131" t="str">
            <v>PGS. TS.Phan Thế Công</v>
          </cell>
          <cell r="G131">
            <v>60</v>
          </cell>
          <cell r="H131">
            <v>36</v>
          </cell>
          <cell r="I131">
            <v>36</v>
          </cell>
        </row>
        <row r="132">
          <cell r="E132" t="str">
            <v>INE1151 ** 8</v>
          </cell>
          <cell r="F132" t="str">
            <v>TS.Tạ Thị Lệ Yên</v>
          </cell>
          <cell r="G132">
            <v>60</v>
          </cell>
          <cell r="H132">
            <v>34</v>
          </cell>
          <cell r="I132">
            <v>34</v>
          </cell>
        </row>
        <row r="133">
          <cell r="E133" t="str">
            <v>INE1151 ** 9</v>
          </cell>
          <cell r="F133" t="str">
            <v>PGS. TS.Vũ Đức Thanh</v>
          </cell>
          <cell r="G133">
            <v>60</v>
          </cell>
          <cell r="H133">
            <v>37</v>
          </cell>
          <cell r="I133">
            <v>36</v>
          </cell>
        </row>
        <row r="134">
          <cell r="E134" t="str">
            <v>INE2002</v>
          </cell>
          <cell r="F134" t="str">
            <v>PGS. TS.Phí Mạnh Hồng</v>
          </cell>
          <cell r="G134">
            <v>100</v>
          </cell>
          <cell r="H134">
            <v>66</v>
          </cell>
          <cell r="I134">
            <v>61</v>
          </cell>
        </row>
        <row r="135">
          <cell r="E135" t="str">
            <v>INE2102-E 1</v>
          </cell>
          <cell r="F135" t="str">
            <v>TS.Đào Thị Bích Thủy</v>
          </cell>
          <cell r="G135">
            <v>50</v>
          </cell>
          <cell r="H135">
            <v>40</v>
          </cell>
          <cell r="I135">
            <v>34</v>
          </cell>
        </row>
        <row r="136">
          <cell r="E136" t="str">
            <v>INE2102-E 2</v>
          </cell>
          <cell r="F136" t="str">
            <v>ThS.Trịnh Thị Thu Hằng</v>
          </cell>
          <cell r="G136">
            <v>50</v>
          </cell>
          <cell r="H136">
            <v>43</v>
          </cell>
          <cell r="I136">
            <v>47</v>
          </cell>
        </row>
        <row r="137">
          <cell r="E137" t="str">
            <v>INE2001 1</v>
          </cell>
          <cell r="F137" t="str">
            <v>TS.Hoàng Khắc Lịch</v>
          </cell>
          <cell r="G137">
            <v>100</v>
          </cell>
          <cell r="H137">
            <v>100</v>
          </cell>
          <cell r="I137">
            <v>101</v>
          </cell>
        </row>
        <row r="138">
          <cell r="E138" t="str">
            <v>INE2001 2</v>
          </cell>
          <cell r="F138" t="str">
            <v>ThS.Trịnh Thị Thu Hằng</v>
          </cell>
          <cell r="G138">
            <v>100</v>
          </cell>
          <cell r="H138">
            <v>100</v>
          </cell>
          <cell r="I138">
            <v>100</v>
          </cell>
        </row>
        <row r="139">
          <cell r="E139" t="str">
            <v>INE2001 3</v>
          </cell>
          <cell r="F139" t="str">
            <v>TS.Tạ Thị Lệ Yên</v>
          </cell>
          <cell r="G139">
            <v>100</v>
          </cell>
          <cell r="H139">
            <v>99</v>
          </cell>
          <cell r="I139">
            <v>97</v>
          </cell>
        </row>
        <row r="140">
          <cell r="E140" t="str">
            <v>INE2001 4</v>
          </cell>
          <cell r="F140" t="str">
            <v>ThS.Trịnh Thị Thu Hằng</v>
          </cell>
          <cell r="G140">
            <v>100</v>
          </cell>
          <cell r="H140">
            <v>100</v>
          </cell>
          <cell r="I140">
            <v>100</v>
          </cell>
        </row>
        <row r="141">
          <cell r="E141" t="str">
            <v>PEC1050</v>
          </cell>
          <cell r="F141" t="str">
            <v>TS.Lê Thị Hồng Điệp</v>
          </cell>
          <cell r="G141">
            <v>70</v>
          </cell>
          <cell r="H141">
            <v>70</v>
          </cell>
          <cell r="I141">
            <v>70</v>
          </cell>
        </row>
        <row r="142">
          <cell r="E142" t="str">
            <v>PEC1061</v>
          </cell>
          <cell r="F142" t="str">
            <v>PGS. TS.Đinh Văn Thông</v>
          </cell>
          <cell r="G142">
            <v>100</v>
          </cell>
          <cell r="H142">
            <v>85</v>
          </cell>
          <cell r="I142">
            <v>81</v>
          </cell>
        </row>
        <row r="143">
          <cell r="E143" t="str">
            <v>INE3056 2</v>
          </cell>
          <cell r="F143" t="str">
            <v>TS.Nguyễn Tiến Minh; ThS.Nguyễn Thị Phương Linh</v>
          </cell>
          <cell r="G143">
            <v>40</v>
          </cell>
          <cell r="H143">
            <v>22</v>
          </cell>
          <cell r="I143">
            <v>28</v>
          </cell>
        </row>
        <row r="144">
          <cell r="E144" t="str">
            <v>BSA3063</v>
          </cell>
          <cell r="F144" t="str">
            <v>ThS.Nguyễn Thanh Huyền</v>
          </cell>
          <cell r="G144">
            <v>50</v>
          </cell>
          <cell r="H144">
            <v>48</v>
          </cell>
          <cell r="I144">
            <v>49</v>
          </cell>
        </row>
        <row r="145">
          <cell r="E145" t="str">
            <v>PEC3015</v>
          </cell>
          <cell r="F145" t="str">
            <v>PGS. TS.Phạm Văn Dũng</v>
          </cell>
          <cell r="G145">
            <v>80</v>
          </cell>
          <cell r="H145">
            <v>81</v>
          </cell>
          <cell r="I145">
            <v>80</v>
          </cell>
        </row>
        <row r="146">
          <cell r="E146" t="str">
            <v>PEC3031</v>
          </cell>
          <cell r="F146" t="str">
            <v>PGS. TS.Phạm Thị Hồng Điệp</v>
          </cell>
          <cell r="G146">
            <v>80</v>
          </cell>
          <cell r="H146">
            <v>80</v>
          </cell>
          <cell r="I146">
            <v>79</v>
          </cell>
        </row>
        <row r="147">
          <cell r="E147" t="str">
            <v>BSA3029 1</v>
          </cell>
          <cell r="F147" t="str">
            <v>TS.Nguyễn Thị Phi Nga</v>
          </cell>
          <cell r="G147">
            <v>80</v>
          </cell>
          <cell r="H147">
            <v>66</v>
          </cell>
          <cell r="I147">
            <v>57</v>
          </cell>
        </row>
        <row r="148">
          <cell r="E148" t="str">
            <v>BSA3001</v>
          </cell>
          <cell r="F148" t="str">
            <v>ThS.Trần Việt Dũng; TS.Nguyễn Thị Phi Nga</v>
          </cell>
          <cell r="G148">
            <v>60</v>
          </cell>
          <cell r="H148">
            <v>60</v>
          </cell>
          <cell r="I148">
            <v>56</v>
          </cell>
        </row>
        <row r="149">
          <cell r="E149" t="str">
            <v>PEC3034</v>
          </cell>
          <cell r="F149" t="str">
            <v>PGS. TS.Đinh Văn Thông</v>
          </cell>
          <cell r="G149">
            <v>80</v>
          </cell>
          <cell r="H149">
            <v>81</v>
          </cell>
          <cell r="I149">
            <v>80</v>
          </cell>
        </row>
        <row r="150">
          <cell r="E150" t="str">
            <v>FIB2035</v>
          </cell>
          <cell r="F150" t="str">
            <v>TS.Nguyễn Phú Hà</v>
          </cell>
          <cell r="G150">
            <v>60</v>
          </cell>
          <cell r="H150">
            <v>32</v>
          </cell>
          <cell r="I150">
            <v>33</v>
          </cell>
        </row>
        <row r="151">
          <cell r="E151" t="str">
            <v>FIB2035</v>
          </cell>
          <cell r="F151" t="str">
            <v>TS.Nguyễn Phú Hà</v>
          </cell>
          <cell r="G151">
            <v>60</v>
          </cell>
          <cell r="H151">
            <v>32</v>
          </cell>
          <cell r="I151">
            <v>33</v>
          </cell>
        </row>
        <row r="152">
          <cell r="E152" t="str">
            <v>BSA2001-E *</v>
          </cell>
          <cell r="F152" t="str">
            <v>ThS.Khiếu Hữu Bình; ThS.Đỗ Quỳnh Chi</v>
          </cell>
          <cell r="G152">
            <v>40</v>
          </cell>
          <cell r="H152">
            <v>26</v>
          </cell>
          <cell r="I152">
            <v>27</v>
          </cell>
        </row>
        <row r="153">
          <cell r="E153" t="str">
            <v>BSA2002-E *</v>
          </cell>
          <cell r="F153" t="str">
            <v>TS.Hồ Chí Dũng</v>
          </cell>
          <cell r="G153">
            <v>50</v>
          </cell>
          <cell r="H153">
            <v>50</v>
          </cell>
          <cell r="I153">
            <v>51</v>
          </cell>
        </row>
        <row r="154">
          <cell r="E154" t="str">
            <v>BSA1053</v>
          </cell>
          <cell r="F154" t="str">
            <v>ThS.Nguyễn Thị Phan Thu; TS.Lưu Quốc Đạt</v>
          </cell>
          <cell r="G154">
            <v>60</v>
          </cell>
          <cell r="H154">
            <v>41</v>
          </cell>
          <cell r="I154">
            <v>42</v>
          </cell>
        </row>
        <row r="155">
          <cell r="E155" t="str">
            <v>THL1057 1</v>
          </cell>
          <cell r="F155" t="str">
            <v>TS.Nguyễn Văn Quân</v>
          </cell>
          <cell r="G155">
            <v>60</v>
          </cell>
          <cell r="H155">
            <v>44</v>
          </cell>
          <cell r="I155">
            <v>43</v>
          </cell>
        </row>
        <row r="156">
          <cell r="E156" t="str">
            <v>THL1057 10</v>
          </cell>
          <cell r="F156" t="str">
            <v>TS.Lê Thị Phương Nga</v>
          </cell>
          <cell r="G156">
            <v>60</v>
          </cell>
          <cell r="H156">
            <v>43</v>
          </cell>
          <cell r="I156">
            <v>39</v>
          </cell>
        </row>
        <row r="157">
          <cell r="E157" t="str">
            <v>THL1057 11</v>
          </cell>
          <cell r="F157" t="str">
            <v>TS.Mai Văn Thắng</v>
          </cell>
          <cell r="G157">
            <v>60</v>
          </cell>
          <cell r="H157">
            <v>33</v>
          </cell>
          <cell r="I157">
            <v>33</v>
          </cell>
        </row>
        <row r="158">
          <cell r="E158" t="str">
            <v>THL1057 12</v>
          </cell>
          <cell r="F158" t="str">
            <v>TS.Phan Thị Lan Phương</v>
          </cell>
          <cell r="G158">
            <v>60</v>
          </cell>
          <cell r="H158">
            <v>37</v>
          </cell>
          <cell r="I158">
            <v>36</v>
          </cell>
        </row>
        <row r="159">
          <cell r="E159" t="str">
            <v>THL1057 13</v>
          </cell>
          <cell r="F159" t="str">
            <v>TS.Chu Thị Ngọc</v>
          </cell>
          <cell r="G159">
            <v>60</v>
          </cell>
          <cell r="H159">
            <v>39</v>
          </cell>
          <cell r="I159">
            <v>39</v>
          </cell>
        </row>
        <row r="160">
          <cell r="E160" t="str">
            <v>THL1057 2</v>
          </cell>
          <cell r="F160" t="str">
            <v>ThS.Nguyễn Thị Hoài Phương</v>
          </cell>
          <cell r="G160">
            <v>60</v>
          </cell>
          <cell r="H160">
            <v>40</v>
          </cell>
          <cell r="I160">
            <v>37</v>
          </cell>
        </row>
        <row r="161">
          <cell r="E161" t="str">
            <v>THL1057 3</v>
          </cell>
          <cell r="F161" t="str">
            <v>TS.Mai Văn Thắng</v>
          </cell>
          <cell r="G161">
            <v>60</v>
          </cell>
          <cell r="H161">
            <v>37</v>
          </cell>
          <cell r="I161">
            <v>37</v>
          </cell>
        </row>
        <row r="162">
          <cell r="E162" t="str">
            <v>THL1057 4</v>
          </cell>
          <cell r="F162" t="str">
            <v>TS.Lê Thị Phương Nga</v>
          </cell>
          <cell r="G162">
            <v>60</v>
          </cell>
          <cell r="H162">
            <v>37</v>
          </cell>
          <cell r="I162">
            <v>36</v>
          </cell>
        </row>
        <row r="163">
          <cell r="E163" t="str">
            <v>THL1057 5</v>
          </cell>
          <cell r="F163" t="str">
            <v>TS.Phan Thị Lan Phương</v>
          </cell>
          <cell r="G163">
            <v>60</v>
          </cell>
          <cell r="H163">
            <v>37</v>
          </cell>
          <cell r="I163">
            <v>37</v>
          </cell>
        </row>
        <row r="164">
          <cell r="E164" t="str">
            <v>THL1057 6</v>
          </cell>
          <cell r="F164" t="str">
            <v>PGS. TS.Dương Đức Chính</v>
          </cell>
          <cell r="G164">
            <v>60</v>
          </cell>
          <cell r="H164">
            <v>37</v>
          </cell>
          <cell r="I164">
            <v>36</v>
          </cell>
        </row>
        <row r="165">
          <cell r="E165" t="str">
            <v>THL1057 7</v>
          </cell>
          <cell r="F165" t="str">
            <v>TS.Nguyễn Văn Quân</v>
          </cell>
          <cell r="G165">
            <v>60</v>
          </cell>
          <cell r="H165">
            <v>41</v>
          </cell>
          <cell r="I165">
            <v>40</v>
          </cell>
        </row>
        <row r="166">
          <cell r="E166" t="str">
            <v>THL1057 8</v>
          </cell>
          <cell r="F166" t="str">
            <v>ThS.Nguyễn Thị Hoài Phương</v>
          </cell>
          <cell r="G166">
            <v>60</v>
          </cell>
          <cell r="H166">
            <v>42</v>
          </cell>
          <cell r="I166">
            <v>41</v>
          </cell>
        </row>
        <row r="167">
          <cell r="E167" t="str">
            <v>THL1057 9</v>
          </cell>
          <cell r="F167" t="str">
            <v>ThS.Nguyễn Thị Hoài Phương</v>
          </cell>
          <cell r="G167">
            <v>60</v>
          </cell>
          <cell r="H167">
            <v>40</v>
          </cell>
          <cell r="I167">
            <v>39</v>
          </cell>
        </row>
        <row r="168">
          <cell r="E168" t="str">
            <v>PHI1004 1</v>
          </cell>
          <cell r="F168" t="str">
            <v>ThS.Nguyễn Thị Kim Thanh</v>
          </cell>
          <cell r="G168">
            <v>60</v>
          </cell>
          <cell r="H168">
            <v>40</v>
          </cell>
          <cell r="I168">
            <v>39</v>
          </cell>
        </row>
        <row r="169">
          <cell r="E169" t="str">
            <v>PHI1004 2</v>
          </cell>
          <cell r="F169" t="str">
            <v>ThS.Nguyễn Thị Kim Thanh</v>
          </cell>
          <cell r="G169">
            <v>60</v>
          </cell>
          <cell r="H169">
            <v>48</v>
          </cell>
          <cell r="I169">
            <v>57</v>
          </cell>
        </row>
        <row r="170">
          <cell r="E170" t="str">
            <v>PHI1004 3</v>
          </cell>
          <cell r="F170" t="str">
            <v>PGS.TS.Phạm Công Nhất</v>
          </cell>
          <cell r="G170">
            <v>60</v>
          </cell>
          <cell r="H170">
            <v>40</v>
          </cell>
          <cell r="I170">
            <v>36</v>
          </cell>
        </row>
        <row r="171">
          <cell r="E171" t="str">
            <v>PHI1005 1</v>
          </cell>
          <cell r="F171" t="str">
            <v>TS.Vũ Thị Hằng</v>
          </cell>
          <cell r="G171">
            <v>100</v>
          </cell>
          <cell r="H171">
            <v>100</v>
          </cell>
          <cell r="I171">
            <v>102</v>
          </cell>
        </row>
        <row r="172">
          <cell r="E172" t="str">
            <v>PHI1005 2</v>
          </cell>
          <cell r="F172" t="str">
            <v>TS.Vũ Thị Hằng</v>
          </cell>
          <cell r="G172">
            <v>100</v>
          </cell>
          <cell r="H172">
            <v>100</v>
          </cell>
          <cell r="I172">
            <v>100</v>
          </cell>
        </row>
        <row r="173">
          <cell r="E173" t="str">
            <v>PHI1005 3</v>
          </cell>
          <cell r="F173" t="str">
            <v>TS.Dương Văn Duyên</v>
          </cell>
          <cell r="G173">
            <v>100</v>
          </cell>
          <cell r="H173">
            <v>100</v>
          </cell>
          <cell r="I173">
            <v>100</v>
          </cell>
        </row>
        <row r="174">
          <cell r="E174" t="str">
            <v>PHI1005 4</v>
          </cell>
          <cell r="F174" t="str">
            <v>TS.Dương Văn Duyên</v>
          </cell>
          <cell r="G174">
            <v>100</v>
          </cell>
          <cell r="H174">
            <v>100</v>
          </cell>
          <cell r="I174">
            <v>100</v>
          </cell>
        </row>
        <row r="175">
          <cell r="E175" t="str">
            <v>PHI1005 5</v>
          </cell>
          <cell r="F175" t="str">
            <v>ThS.Phan Thị Hoàng Mai</v>
          </cell>
          <cell r="G175">
            <v>50</v>
          </cell>
          <cell r="H175">
            <v>50</v>
          </cell>
          <cell r="I175">
            <v>47</v>
          </cell>
        </row>
        <row r="176">
          <cell r="E176" t="str">
            <v>PHI1005 6</v>
          </cell>
          <cell r="F176" t="str">
            <v>ThS.Phan Thị Hoàng Mai</v>
          </cell>
          <cell r="G176">
            <v>50</v>
          </cell>
          <cell r="H176">
            <v>50</v>
          </cell>
          <cell r="I176">
            <v>42</v>
          </cell>
        </row>
        <row r="177">
          <cell r="E177" t="str">
            <v>PHI1005 7</v>
          </cell>
          <cell r="F177" t="str">
            <v>TS.Phạm Quỳnh Chinh</v>
          </cell>
          <cell r="G177">
            <v>50</v>
          </cell>
          <cell r="H177">
            <v>49</v>
          </cell>
          <cell r="I177">
            <v>42</v>
          </cell>
        </row>
        <row r="178">
          <cell r="E178" t="str">
            <v>PHI1005 8</v>
          </cell>
          <cell r="F178" t="str">
            <v>TS.Phạm Quỳnh Chinh</v>
          </cell>
          <cell r="G178">
            <v>40</v>
          </cell>
          <cell r="H178">
            <v>39</v>
          </cell>
          <cell r="I178">
            <v>35</v>
          </cell>
        </row>
        <row r="179">
          <cell r="E179" t="str">
            <v>FDE3003</v>
          </cell>
          <cell r="F179" t="str">
            <v>TS.Bùi Đại Dũng; ThS.Nguyễn Thị Vĩnh Hà</v>
          </cell>
          <cell r="G179">
            <v>80</v>
          </cell>
          <cell r="H179">
            <v>47</v>
          </cell>
          <cell r="I179">
            <v>47</v>
          </cell>
        </row>
        <row r="180">
          <cell r="E180" t="str">
            <v>FIB2012</v>
          </cell>
          <cell r="F180" t="str">
            <v>Nguyễn Vinh Hưng</v>
          </cell>
          <cell r="G180">
            <v>60</v>
          </cell>
          <cell r="H180">
            <v>40</v>
          </cell>
          <cell r="I180">
            <v>40</v>
          </cell>
        </row>
        <row r="181">
          <cell r="E181" t="str">
            <v>INE3034</v>
          </cell>
          <cell r="F181" t="str">
            <v>ThS.Lương Thị Ngọc Hà</v>
          </cell>
          <cell r="G181">
            <v>80</v>
          </cell>
          <cell r="H181">
            <v>39</v>
          </cell>
          <cell r="I181">
            <v>37</v>
          </cell>
        </row>
        <row r="182">
          <cell r="E182" t="str">
            <v>BSA2016 1</v>
          </cell>
          <cell r="F182" t="str">
            <v>TS.Nguyễn Thị Hồng Thúy; TS.Nguyễn Thị Thanh Hải</v>
          </cell>
          <cell r="G182">
            <v>80</v>
          </cell>
          <cell r="H182">
            <v>80</v>
          </cell>
          <cell r="I182">
            <v>80</v>
          </cell>
        </row>
        <row r="183">
          <cell r="E183" t="str">
            <v>BSA2016 2</v>
          </cell>
          <cell r="F183" t="str">
            <v>TS.Nguyễn Thị Hương Liên; ThS.Nguyễn Thị Hải Hà</v>
          </cell>
          <cell r="G183">
            <v>60</v>
          </cell>
          <cell r="H183">
            <v>60</v>
          </cell>
          <cell r="I183">
            <v>60</v>
          </cell>
        </row>
        <row r="184">
          <cell r="E184" t="str">
            <v>FDE3002</v>
          </cell>
          <cell r="F184" t="str">
            <v>TS.Vũ Văn Hưởng</v>
          </cell>
          <cell r="G184">
            <v>80</v>
          </cell>
          <cell r="H184">
            <v>48</v>
          </cell>
          <cell r="I184">
            <v>46</v>
          </cell>
        </row>
        <row r="185">
          <cell r="E185" t="str">
            <v>FIB3049</v>
          </cell>
          <cell r="F185" t="str">
            <v>ThS.Tô Lan Phương; ThS.Đào Phương Đông</v>
          </cell>
          <cell r="G185">
            <v>80</v>
          </cell>
          <cell r="H185">
            <v>50</v>
          </cell>
          <cell r="I185">
            <v>47</v>
          </cell>
        </row>
        <row r="186">
          <cell r="E186" t="str">
            <v>INE3040</v>
          </cell>
          <cell r="F186" t="str">
            <v>PGS.TS.Nguyễn An Thịnh; TS.Nguyễn Đình Tiến</v>
          </cell>
          <cell r="G186">
            <v>80</v>
          </cell>
          <cell r="H186">
            <v>38</v>
          </cell>
          <cell r="I186">
            <v>37</v>
          </cell>
        </row>
        <row r="187">
          <cell r="E187" t="str">
            <v>INE3025</v>
          </cell>
          <cell r="F187" t="str">
            <v>PGS. TS.Nguyễn Thị Kim Chi</v>
          </cell>
          <cell r="G187">
            <v>70</v>
          </cell>
          <cell r="H187">
            <v>70</v>
          </cell>
          <cell r="I187">
            <v>67</v>
          </cell>
        </row>
        <row r="188">
          <cell r="E188" t="str">
            <v>BSA3070</v>
          </cell>
          <cell r="F188" t="str">
            <v>PGS. TS.Nguyễn Đăng Minh</v>
          </cell>
          <cell r="G188">
            <v>70</v>
          </cell>
          <cell r="H188">
            <v>47</v>
          </cell>
          <cell r="I188">
            <v>47</v>
          </cell>
        </row>
        <row r="189">
          <cell r="E189" t="str">
            <v>BSA4024</v>
          </cell>
          <cell r="F189" t="str">
            <v>TS.Lưu Thị Minh Ngọc; TS.Đỗ Vũ Phương Anh</v>
          </cell>
          <cell r="G189">
            <v>60</v>
          </cell>
          <cell r="H189">
            <v>55</v>
          </cell>
          <cell r="I189">
            <v>50</v>
          </cell>
        </row>
        <row r="190">
          <cell r="E190" t="str">
            <v>BSA4024</v>
          </cell>
          <cell r="F190" t="str">
            <v>TS.Lưu Thị Minh Ngọc; TS.Đỗ Vũ Phương Anh</v>
          </cell>
          <cell r="G190">
            <v>60</v>
          </cell>
          <cell r="H190">
            <v>55</v>
          </cell>
          <cell r="I190">
            <v>50</v>
          </cell>
        </row>
        <row r="191">
          <cell r="E191" t="str">
            <v>BSA2005-E*</v>
          </cell>
          <cell r="F191" t="str">
            <v>PGS. TS.Nhâm Phong Tuân</v>
          </cell>
          <cell r="G191">
            <v>60</v>
          </cell>
          <cell r="H191">
            <v>14</v>
          </cell>
          <cell r="I191">
            <v>14</v>
          </cell>
        </row>
        <row r="192">
          <cell r="E192" t="str">
            <v>BSA2005-E*</v>
          </cell>
          <cell r="F192" t="str">
            <v>PGS. TS.Nhâm Phong Tuân</v>
          </cell>
          <cell r="G192">
            <v>60</v>
          </cell>
          <cell r="H192">
            <v>14</v>
          </cell>
          <cell r="I192">
            <v>14</v>
          </cell>
        </row>
        <row r="193">
          <cell r="E193" t="str">
            <v>INE3081</v>
          </cell>
          <cell r="F193" t="str">
            <v>TS.Nguyễn Tiến Minh; TS.Đặng Quý Dương</v>
          </cell>
          <cell r="G193">
            <v>70</v>
          </cell>
          <cell r="H193">
            <v>70</v>
          </cell>
          <cell r="I193">
            <v>70</v>
          </cell>
        </row>
        <row r="194">
          <cell r="E194" t="str">
            <v>BSA2004 1</v>
          </cell>
          <cell r="F194" t="str">
            <v>TS.Lưu Thị Minh Ngọc; TS.Đặng Thị Hương</v>
          </cell>
          <cell r="G194">
            <v>100</v>
          </cell>
          <cell r="H194">
            <v>100</v>
          </cell>
          <cell r="I194">
            <v>100</v>
          </cell>
        </row>
        <row r="195">
          <cell r="E195" t="str">
            <v>BSA2004 2</v>
          </cell>
          <cell r="F195" t="str">
            <v>PGS. TS.Trần Anh Tài; TS.Đặng Thị Hương</v>
          </cell>
          <cell r="G195">
            <v>100</v>
          </cell>
          <cell r="H195">
            <v>100</v>
          </cell>
          <cell r="I195">
            <v>101</v>
          </cell>
        </row>
        <row r="196">
          <cell r="E196" t="str">
            <v>BSA2004 3</v>
          </cell>
          <cell r="F196" t="str">
            <v>PGS. TS.Trần Anh Tài</v>
          </cell>
          <cell r="G196">
            <v>100</v>
          </cell>
          <cell r="H196">
            <v>100</v>
          </cell>
          <cell r="I196">
            <v>100</v>
          </cell>
        </row>
        <row r="197">
          <cell r="E197" t="str">
            <v>BSA2004 4</v>
          </cell>
          <cell r="F197" t="str">
            <v>TS.Đặng Thị Hương</v>
          </cell>
          <cell r="G197">
            <v>100</v>
          </cell>
          <cell r="H197">
            <v>100</v>
          </cell>
          <cell r="I197">
            <v>100</v>
          </cell>
        </row>
        <row r="198">
          <cell r="E198" t="str">
            <v>BSA2008</v>
          </cell>
          <cell r="F198" t="str">
            <v>TS.Vũ Thị Minh Hiền</v>
          </cell>
          <cell r="G198">
            <v>80</v>
          </cell>
          <cell r="H198">
            <v>80</v>
          </cell>
          <cell r="I198">
            <v>80</v>
          </cell>
        </row>
        <row r="199">
          <cell r="E199" t="str">
            <v>FIB2005</v>
          </cell>
          <cell r="F199" t="str">
            <v>ThS.Phùng Thị Thu Hương</v>
          </cell>
          <cell r="G199">
            <v>85</v>
          </cell>
          <cell r="H199">
            <v>74</v>
          </cell>
          <cell r="I199">
            <v>73</v>
          </cell>
        </row>
        <row r="200">
          <cell r="E200" t="str">
            <v>BSA2006-E *</v>
          </cell>
          <cell r="F200" t="str">
            <v>TS.Đỗ Xuân Trường</v>
          </cell>
          <cell r="G200">
            <v>70</v>
          </cell>
          <cell r="H200">
            <v>48</v>
          </cell>
          <cell r="I200">
            <v>52</v>
          </cell>
        </row>
        <row r="201">
          <cell r="E201" t="str">
            <v>INE3223-E * 1</v>
          </cell>
          <cell r="F201" t="str">
            <v>PGS.TS.Nguyễn Việt Khôi; ThS.Nguyễn Thị Thanh Mai</v>
          </cell>
          <cell r="G201">
            <v>70</v>
          </cell>
          <cell r="H201">
            <v>30</v>
          </cell>
          <cell r="I201">
            <v>30</v>
          </cell>
        </row>
        <row r="202">
          <cell r="E202" t="str">
            <v>INE3223-E * 2</v>
          </cell>
          <cell r="F202" t="str">
            <v>ThS.Nguyễn Thị Thanh Mai; ThS.Nguyễn Thị Phương Linh</v>
          </cell>
          <cell r="G202">
            <v>40</v>
          </cell>
          <cell r="H202">
            <v>32</v>
          </cell>
          <cell r="I202">
            <v>37</v>
          </cell>
        </row>
        <row r="203">
          <cell r="E203" t="str">
            <v>INE3223</v>
          </cell>
          <cell r="F203" t="str">
            <v>TS.Đặng Quý Dương; ThS.Nguyễn Thị Thanh Mai</v>
          </cell>
          <cell r="G203">
            <v>80</v>
          </cell>
          <cell r="H203">
            <v>81</v>
          </cell>
          <cell r="I203">
            <v>81</v>
          </cell>
        </row>
        <row r="204">
          <cell r="E204" t="str">
            <v>BSA3068</v>
          </cell>
          <cell r="F204" t="str">
            <v>TS.Trương Minh Đức; TS.Lưu Hữu Văn</v>
          </cell>
          <cell r="G204">
            <v>70</v>
          </cell>
          <cell r="H204">
            <v>48</v>
          </cell>
          <cell r="I204">
            <v>50</v>
          </cell>
        </row>
        <row r="205">
          <cell r="E205" t="str">
            <v>BSA3055-E ***</v>
          </cell>
          <cell r="F205" t="str">
            <v>PGS. TS.Nhâm Phong Tuân</v>
          </cell>
          <cell r="G205">
            <v>60</v>
          </cell>
          <cell r="H205">
            <v>15</v>
          </cell>
          <cell r="I205">
            <v>14</v>
          </cell>
        </row>
        <row r="206">
          <cell r="E206" t="str">
            <v>BSA3055-E ***</v>
          </cell>
          <cell r="F206" t="str">
            <v>PGS. TS.Nhâm Phong Tuân</v>
          </cell>
          <cell r="G206">
            <v>60</v>
          </cell>
          <cell r="H206">
            <v>15</v>
          </cell>
          <cell r="I206">
            <v>14</v>
          </cell>
        </row>
        <row r="207">
          <cell r="E207" t="str">
            <v>BSA4014</v>
          </cell>
          <cell r="F207" t="str">
            <v>PGS. TS.Phan Chí Anh</v>
          </cell>
          <cell r="G207">
            <v>80</v>
          </cell>
          <cell r="H207" t="e">
            <v>#N/A</v>
          </cell>
          <cell r="I207">
            <v>80</v>
          </cell>
        </row>
        <row r="208">
          <cell r="E208" t="str">
            <v>INE3066 1</v>
          </cell>
          <cell r="F208" t="str">
            <v>TS.Trần Việt Dung; TS.Nguyễn Thị Vũ Hà</v>
          </cell>
          <cell r="G208">
            <v>80</v>
          </cell>
          <cell r="H208">
            <v>83</v>
          </cell>
          <cell r="I208">
            <v>81</v>
          </cell>
        </row>
        <row r="209">
          <cell r="E209" t="str">
            <v>INE3066 2</v>
          </cell>
          <cell r="F209" t="str">
            <v>TS.Nguyễn Thị Vũ Hà; TS.Trần Việt Dung</v>
          </cell>
          <cell r="G209">
            <v>50</v>
          </cell>
          <cell r="H209">
            <v>45</v>
          </cell>
          <cell r="I209">
            <v>38</v>
          </cell>
        </row>
        <row r="210">
          <cell r="E210" t="str">
            <v>INE3066 3</v>
          </cell>
          <cell r="F210" t="str">
            <v>TS.Nguyễn Thị Vũ Hà; TS.Trần Việt Dung</v>
          </cell>
          <cell r="G210">
            <v>50</v>
          </cell>
          <cell r="H210">
            <v>44</v>
          </cell>
          <cell r="I210">
            <v>43</v>
          </cell>
        </row>
        <row r="211">
          <cell r="E211" t="str">
            <v>FIB3114 1</v>
          </cell>
          <cell r="F211" t="str">
            <v>TS.Đinh Thị Thanh Vân; ThS.Phùng Thị Thu Hương</v>
          </cell>
          <cell r="G211">
            <v>80</v>
          </cell>
          <cell r="H211">
            <v>70</v>
          </cell>
          <cell r="I211">
            <v>73</v>
          </cell>
        </row>
        <row r="212">
          <cell r="E212" t="str">
            <v>FIB3114 2</v>
          </cell>
          <cell r="F212" t="str">
            <v>TS.Đinh Thị Thanh Vân; ThS.Phùng Thị Thu Hương</v>
          </cell>
          <cell r="G212">
            <v>60</v>
          </cell>
          <cell r="H212">
            <v>28</v>
          </cell>
          <cell r="I212">
            <v>22</v>
          </cell>
        </row>
        <row r="213">
          <cell r="E213" t="str">
            <v>FIB3111</v>
          </cell>
          <cell r="F213" t="str">
            <v>PGS. TS.Nguyễn Văn Hiệu; TS.Trần Thị Vân Anh</v>
          </cell>
          <cell r="G213">
            <v>40</v>
          </cell>
          <cell r="H213">
            <v>25</v>
          </cell>
          <cell r="I213">
            <v>24</v>
          </cell>
        </row>
        <row r="214">
          <cell r="E214" t="str">
            <v>INE2016</v>
          </cell>
          <cell r="F214" t="str">
            <v>TS.Trần Thị Vân Anh</v>
          </cell>
          <cell r="G214">
            <v>60</v>
          </cell>
          <cell r="H214">
            <v>60</v>
          </cell>
          <cell r="I214">
            <v>60</v>
          </cell>
        </row>
        <row r="215">
          <cell r="E215" t="str">
            <v>INE2016</v>
          </cell>
          <cell r="F215" t="str">
            <v>TS.Trần Thị Vân Anh</v>
          </cell>
          <cell r="G215">
            <v>60</v>
          </cell>
          <cell r="H215">
            <v>60</v>
          </cell>
          <cell r="I215">
            <v>60</v>
          </cell>
        </row>
        <row r="216">
          <cell r="E216" t="str">
            <v>BSA2018 1</v>
          </cell>
          <cell r="F216" t="str">
            <v>ThS.Nguyễn Tiến Thành</v>
          </cell>
          <cell r="G216">
            <v>80</v>
          </cell>
          <cell r="H216">
            <v>79</v>
          </cell>
          <cell r="I216">
            <v>80</v>
          </cell>
        </row>
        <row r="217">
          <cell r="E217" t="str">
            <v>BSA2018 2</v>
          </cell>
          <cell r="F217" t="str">
            <v>PGS. TS.Trần Thị Thanh Tú; ThS.Đào Phương Đông</v>
          </cell>
          <cell r="G217">
            <v>50</v>
          </cell>
          <cell r="H217">
            <v>50</v>
          </cell>
          <cell r="I217">
            <v>40</v>
          </cell>
        </row>
        <row r="218">
          <cell r="E218" t="str">
            <v>BSA2018 3</v>
          </cell>
          <cell r="F218" t="str">
            <v>ThS.Tô Lan Phương</v>
          </cell>
          <cell r="G218">
            <v>85</v>
          </cell>
          <cell r="H218">
            <v>83</v>
          </cell>
          <cell r="I218">
            <v>67</v>
          </cell>
        </row>
        <row r="219">
          <cell r="E219" t="str">
            <v>BSA2018 4</v>
          </cell>
          <cell r="F219" t="str">
            <v>ThS.Đào Phương Đông</v>
          </cell>
          <cell r="G219">
            <v>60</v>
          </cell>
          <cell r="H219">
            <v>49</v>
          </cell>
          <cell r="I219">
            <v>57</v>
          </cell>
        </row>
        <row r="220">
          <cell r="E220" t="str">
            <v>BSA3030 2</v>
          </cell>
          <cell r="F220" t="str">
            <v>TS.Nguyễn Thị Nhung; ThS.Đào Phương Đông</v>
          </cell>
          <cell r="G220">
            <v>80</v>
          </cell>
          <cell r="H220">
            <v>80</v>
          </cell>
          <cell r="I220">
            <v>76</v>
          </cell>
        </row>
        <row r="221">
          <cell r="E221" t="str">
            <v>BSA3030-E</v>
          </cell>
          <cell r="F221" t="str">
            <v>GS.Dick Beason; TS.Nguyễn Thị Nhung</v>
          </cell>
          <cell r="G221">
            <v>60</v>
          </cell>
          <cell r="H221">
            <v>15</v>
          </cell>
          <cell r="I221">
            <v>16</v>
          </cell>
        </row>
        <row r="222">
          <cell r="E222" t="str">
            <v>INE3003</v>
          </cell>
          <cell r="F222" t="str">
            <v>TS.Nguyễn Thị Vũ Hà; ThS.Nguyễn Cẩm Nhung; PGS. TS.Phạm Xuân Hoan</v>
          </cell>
          <cell r="G222">
            <v>80</v>
          </cell>
          <cell r="H222">
            <v>83</v>
          </cell>
          <cell r="I222">
            <v>79</v>
          </cell>
        </row>
        <row r="223">
          <cell r="E223" t="str">
            <v>INE3003-E</v>
          </cell>
          <cell r="F223" t="str">
            <v>TS.Nguyễn Tiến Dũng; TS.Nguyễn Thị Vũ Hà</v>
          </cell>
          <cell r="G223">
            <v>60</v>
          </cell>
          <cell r="H223">
            <v>44</v>
          </cell>
          <cell r="I223">
            <v>23</v>
          </cell>
        </row>
        <row r="224">
          <cell r="E224" t="str">
            <v>INE3003-E * 1</v>
          </cell>
          <cell r="F224" t="str">
            <v>TS.Nguyễn Tiến Dũng; TS.Trần Việt Dung; PGS. TS.Phạm Xuân Hoan</v>
          </cell>
          <cell r="G224">
            <v>70</v>
          </cell>
          <cell r="H224">
            <v>30</v>
          </cell>
          <cell r="I224">
            <v>31</v>
          </cell>
        </row>
        <row r="225">
          <cell r="E225" t="str">
            <v>INE3003-E * 2</v>
          </cell>
          <cell r="F225" t="str">
            <v>ThS.Nguyễn Cẩm Nhung; TS.Trần Việt Dung; TS.Nguyễn Thị Vũ Hà</v>
          </cell>
          <cell r="G225">
            <v>40</v>
          </cell>
          <cell r="H225">
            <v>32</v>
          </cell>
          <cell r="I225">
            <v>31</v>
          </cell>
        </row>
        <row r="226">
          <cell r="E226" t="str">
            <v>PES1050 23</v>
          </cell>
          <cell r="G226">
            <v>55</v>
          </cell>
          <cell r="H226">
            <v>55</v>
          </cell>
          <cell r="I226">
            <v>52</v>
          </cell>
        </row>
        <row r="227">
          <cell r="E227" t="str">
            <v>PES1050 24</v>
          </cell>
          <cell r="G227">
            <v>55</v>
          </cell>
          <cell r="H227">
            <v>34</v>
          </cell>
          <cell r="I227">
            <v>32</v>
          </cell>
        </row>
        <row r="228">
          <cell r="E228" t="str">
            <v>PES1050 25</v>
          </cell>
          <cell r="G228">
            <v>55</v>
          </cell>
          <cell r="H228">
            <v>54</v>
          </cell>
          <cell r="I228">
            <v>55</v>
          </cell>
        </row>
        <row r="229">
          <cell r="E229" t="str">
            <v>PES1050 26</v>
          </cell>
          <cell r="G229">
            <v>55</v>
          </cell>
          <cell r="H229">
            <v>55</v>
          </cell>
          <cell r="I229">
            <v>55</v>
          </cell>
        </row>
        <row r="230">
          <cell r="E230" t="str">
            <v>FDE3001</v>
          </cell>
          <cell r="F230" t="str">
            <v>PGS.TS.Nguyễn An Thịnh</v>
          </cell>
          <cell r="G230">
            <v>80</v>
          </cell>
          <cell r="H230">
            <v>59</v>
          </cell>
          <cell r="I230">
            <v>60</v>
          </cell>
        </row>
        <row r="231">
          <cell r="E231" t="str">
            <v>FIB3024</v>
          </cell>
          <cell r="F231" t="str">
            <v>TS.Trần Thị Vân Anh</v>
          </cell>
          <cell r="G231">
            <v>100</v>
          </cell>
          <cell r="H231">
            <v>75</v>
          </cell>
          <cell r="I231">
            <v>74</v>
          </cell>
        </row>
        <row r="232">
          <cell r="E232" t="str">
            <v>FIB3060 1</v>
          </cell>
          <cell r="F232" t="str">
            <v>TS.Nguyễn Thị Thanh Hải; ThS.Đỗ Quỳnh Chi</v>
          </cell>
          <cell r="G232">
            <v>80</v>
          </cell>
          <cell r="H232">
            <v>80</v>
          </cell>
          <cell r="I232">
            <v>71</v>
          </cell>
        </row>
        <row r="233">
          <cell r="E233" t="str">
            <v>FIB3060 2</v>
          </cell>
          <cell r="F233" t="str">
            <v>ThS.Nguyễn Hoàng Thái; TS.Nguyễn Thị Thanh Hải</v>
          </cell>
          <cell r="G233">
            <v>60</v>
          </cell>
          <cell r="H233">
            <v>60</v>
          </cell>
          <cell r="I233">
            <v>60</v>
          </cell>
        </row>
        <row r="234">
          <cell r="E234" t="str">
            <v>INE3104 1</v>
          </cell>
          <cell r="F234" t="str">
            <v>TS.Nguyễn Tiến Minh; PGS.TS.Nguyễn Việt Khôi</v>
          </cell>
          <cell r="G234">
            <v>80</v>
          </cell>
          <cell r="H234">
            <v>82</v>
          </cell>
          <cell r="I234">
            <v>79</v>
          </cell>
        </row>
        <row r="235">
          <cell r="E235" t="str">
            <v>INE3104 2</v>
          </cell>
          <cell r="F235" t="str">
            <v>TS.Nguyễn Tiến Minh; PGS.TS.Nguyễn Việt Khôi</v>
          </cell>
          <cell r="G235">
            <v>50</v>
          </cell>
          <cell r="H235">
            <v>50</v>
          </cell>
          <cell r="I235">
            <v>44</v>
          </cell>
        </row>
        <row r="236">
          <cell r="E236" t="str">
            <v>INE3104 3</v>
          </cell>
          <cell r="F236" t="str">
            <v>TS.Nguyễn Tiến Minh</v>
          </cell>
          <cell r="G236">
            <v>80</v>
          </cell>
          <cell r="H236">
            <v>80</v>
          </cell>
          <cell r="I236">
            <v>80</v>
          </cell>
        </row>
        <row r="237">
          <cell r="E237" t="str">
            <v>INE3106</v>
          </cell>
          <cell r="F237" t="str">
            <v>TS.Trần Việt Dung; PGS.TS.Hà Văn Hội</v>
          </cell>
          <cell r="G237">
            <v>80</v>
          </cell>
          <cell r="H237">
            <v>80</v>
          </cell>
          <cell r="I237">
            <v>80</v>
          </cell>
        </row>
        <row r="238">
          <cell r="E238" t="str">
            <v>INE3106 2</v>
          </cell>
          <cell r="F238" t="str">
            <v>PGS.TS.Hà Văn Hội; ThS.Nguyễn Thị Thanh Mai</v>
          </cell>
          <cell r="G238">
            <v>80</v>
          </cell>
          <cell r="H238">
            <v>80</v>
          </cell>
          <cell r="I238">
            <v>80</v>
          </cell>
        </row>
        <row r="239">
          <cell r="E239" t="str">
            <v>BSA3103</v>
          </cell>
          <cell r="F239" t="str">
            <v>TS.Trịnh Thị Phan Lan; ThS.Đào Phương Đông</v>
          </cell>
          <cell r="G239">
            <v>80</v>
          </cell>
          <cell r="H239">
            <v>81</v>
          </cell>
          <cell r="I239">
            <v>80</v>
          </cell>
        </row>
        <row r="240">
          <cell r="E240" t="str">
            <v>FLF2103 1</v>
          </cell>
          <cell r="F240" t="str">
            <v>ThS.Khương Hà Linh</v>
          </cell>
          <cell r="G240">
            <v>60</v>
          </cell>
          <cell r="H240">
            <v>51</v>
          </cell>
          <cell r="I240">
            <v>47</v>
          </cell>
        </row>
        <row r="241">
          <cell r="E241" t="str">
            <v>FLF2103 1</v>
          </cell>
          <cell r="F241" t="str">
            <v>ThS.Khương Hà Linh</v>
          </cell>
          <cell r="G241">
            <v>60</v>
          </cell>
          <cell r="H241">
            <v>51</v>
          </cell>
          <cell r="I241">
            <v>47</v>
          </cell>
        </row>
        <row r="242">
          <cell r="E242" t="str">
            <v>FLF2103 10</v>
          </cell>
          <cell r="F242" t="str">
            <v>ThS.Chu Thị Phương Vân; ThS.Phạm Thu Hà</v>
          </cell>
          <cell r="G242">
            <v>60</v>
          </cell>
          <cell r="H242">
            <v>51</v>
          </cell>
          <cell r="I242">
            <v>35</v>
          </cell>
        </row>
        <row r="243">
          <cell r="E243" t="str">
            <v>FLF2103 10</v>
          </cell>
          <cell r="F243" t="str">
            <v>ThS.Chu Thị Phương Vân; ThS.Phạm Thu Hà</v>
          </cell>
          <cell r="G243">
            <v>60</v>
          </cell>
          <cell r="H243">
            <v>51</v>
          </cell>
          <cell r="I243">
            <v>35</v>
          </cell>
        </row>
        <row r="244">
          <cell r="E244" t="str">
            <v>FLF2103 11</v>
          </cell>
          <cell r="F244" t="str">
            <v>ThS.Nguyễn Kiều Oanh</v>
          </cell>
          <cell r="G244">
            <v>60</v>
          </cell>
          <cell r="H244">
            <v>56</v>
          </cell>
          <cell r="I244">
            <v>38</v>
          </cell>
        </row>
        <row r="245">
          <cell r="E245" t="str">
            <v>FLF2103 11</v>
          </cell>
          <cell r="F245" t="str">
            <v>ThS.Nguyễn Kiều Oanh</v>
          </cell>
          <cell r="G245">
            <v>60</v>
          </cell>
          <cell r="H245">
            <v>56</v>
          </cell>
          <cell r="I245">
            <v>38</v>
          </cell>
        </row>
        <row r="246">
          <cell r="E246" t="str">
            <v>FLF2103 2</v>
          </cell>
          <cell r="F246" t="str">
            <v>ThS.Vũ Thị Huyền Trang</v>
          </cell>
          <cell r="G246">
            <v>60</v>
          </cell>
          <cell r="H246">
            <v>51</v>
          </cell>
          <cell r="I246">
            <v>48</v>
          </cell>
        </row>
        <row r="247">
          <cell r="E247" t="str">
            <v>FLF2103 2</v>
          </cell>
          <cell r="F247" t="str">
            <v>ThS.Vũ Thị Huyền Trang</v>
          </cell>
          <cell r="G247">
            <v>60</v>
          </cell>
          <cell r="H247">
            <v>51</v>
          </cell>
          <cell r="I247">
            <v>48</v>
          </cell>
        </row>
        <row r="248">
          <cell r="E248" t="str">
            <v>FLF2103 3</v>
          </cell>
          <cell r="F248" t="str">
            <v>ThS.Nguyễn Thị Huyền Trang</v>
          </cell>
          <cell r="G248">
            <v>60</v>
          </cell>
          <cell r="H248">
            <v>44</v>
          </cell>
          <cell r="I248">
            <v>34</v>
          </cell>
        </row>
        <row r="249">
          <cell r="E249" t="str">
            <v>FLF2103 3</v>
          </cell>
          <cell r="F249" t="str">
            <v>ThS.Nguyễn Thị Huyền Trang</v>
          </cell>
          <cell r="G249">
            <v>60</v>
          </cell>
          <cell r="H249">
            <v>44</v>
          </cell>
          <cell r="I249">
            <v>34</v>
          </cell>
        </row>
        <row r="250">
          <cell r="E250" t="str">
            <v>FLF2103 4</v>
          </cell>
          <cell r="F250" t="str">
            <v>ThS.Lê Thu Huyền</v>
          </cell>
          <cell r="G250">
            <v>60</v>
          </cell>
          <cell r="H250">
            <v>45</v>
          </cell>
          <cell r="I250">
            <v>42</v>
          </cell>
        </row>
        <row r="251">
          <cell r="E251" t="str">
            <v>FLF2103 4</v>
          </cell>
          <cell r="F251" t="str">
            <v>ThS.Lê Thu Huyền</v>
          </cell>
          <cell r="G251">
            <v>60</v>
          </cell>
          <cell r="H251">
            <v>45</v>
          </cell>
          <cell r="I251">
            <v>42</v>
          </cell>
        </row>
        <row r="252">
          <cell r="E252" t="str">
            <v>FLF2103 5</v>
          </cell>
          <cell r="F252" t="str">
            <v>ThS.Phí Thị Thu Lan</v>
          </cell>
          <cell r="G252">
            <v>60</v>
          </cell>
          <cell r="H252">
            <v>44</v>
          </cell>
          <cell r="I252">
            <v>35</v>
          </cell>
        </row>
        <row r="253">
          <cell r="E253" t="str">
            <v>FLF2103 5</v>
          </cell>
          <cell r="F253" t="str">
            <v>ThS.Phí Thị Thu Lan</v>
          </cell>
          <cell r="G253">
            <v>60</v>
          </cell>
          <cell r="H253">
            <v>44</v>
          </cell>
          <cell r="I253">
            <v>35</v>
          </cell>
        </row>
        <row r="254">
          <cell r="E254" t="str">
            <v>FLF2103 6</v>
          </cell>
          <cell r="F254" t="str">
            <v>ThS.Nguyễn Cẩm Nhung</v>
          </cell>
          <cell r="G254">
            <v>60</v>
          </cell>
          <cell r="H254">
            <v>45</v>
          </cell>
          <cell r="I254">
            <v>33</v>
          </cell>
        </row>
        <row r="255">
          <cell r="E255" t="str">
            <v>FLF2103 6</v>
          </cell>
          <cell r="F255" t="str">
            <v>ThS.Nguyễn Cẩm Nhung</v>
          </cell>
          <cell r="G255">
            <v>60</v>
          </cell>
          <cell r="H255">
            <v>45</v>
          </cell>
          <cell r="I255">
            <v>33</v>
          </cell>
        </row>
        <row r="256">
          <cell r="E256" t="str">
            <v>FLF2103 7</v>
          </cell>
          <cell r="F256" t="str">
            <v>ThS.Hoàng Nguyễn Thu Trang</v>
          </cell>
          <cell r="G256">
            <v>60</v>
          </cell>
          <cell r="H256">
            <v>54</v>
          </cell>
          <cell r="I256">
            <v>50</v>
          </cell>
        </row>
        <row r="257">
          <cell r="E257" t="str">
            <v>FLF2103 7</v>
          </cell>
          <cell r="F257" t="str">
            <v>ThS.Hoàng Nguyễn Thu Trang</v>
          </cell>
          <cell r="G257">
            <v>60</v>
          </cell>
          <cell r="H257">
            <v>54</v>
          </cell>
          <cell r="I257">
            <v>50</v>
          </cell>
        </row>
        <row r="258">
          <cell r="E258" t="str">
            <v>FLF2103 8</v>
          </cell>
          <cell r="F258" t="str">
            <v>ThS.Cao Thị Hải</v>
          </cell>
          <cell r="G258">
            <v>60</v>
          </cell>
          <cell r="H258">
            <v>47</v>
          </cell>
          <cell r="I258">
            <v>39</v>
          </cell>
        </row>
        <row r="259">
          <cell r="E259" t="str">
            <v>FLF2103 8</v>
          </cell>
          <cell r="F259" t="str">
            <v>ThS.Cao Thị Hải</v>
          </cell>
          <cell r="G259">
            <v>60</v>
          </cell>
          <cell r="H259">
            <v>47</v>
          </cell>
          <cell r="I259">
            <v>39</v>
          </cell>
        </row>
        <row r="260">
          <cell r="E260" t="str">
            <v>FLF2103 9</v>
          </cell>
          <cell r="F260" t="str">
            <v>ThS.Nguyễn Cẩm Nhung</v>
          </cell>
          <cell r="G260">
            <v>60</v>
          </cell>
          <cell r="H260">
            <v>53</v>
          </cell>
          <cell r="I260">
            <v>50</v>
          </cell>
        </row>
        <row r="261">
          <cell r="E261" t="str">
            <v>FLF2103 9</v>
          </cell>
          <cell r="F261" t="str">
            <v>ThS.Nguyễn Cẩm Nhung</v>
          </cell>
          <cell r="G261">
            <v>60</v>
          </cell>
          <cell r="H261">
            <v>53</v>
          </cell>
          <cell r="I261">
            <v>50</v>
          </cell>
        </row>
        <row r="262">
          <cell r="E262" t="str">
            <v>FLF2104 1</v>
          </cell>
          <cell r="F262" t="str">
            <v>ThS.Khương Hà Linh</v>
          </cell>
          <cell r="G262">
            <v>60</v>
          </cell>
          <cell r="H262">
            <v>50</v>
          </cell>
          <cell r="I262">
            <v>47</v>
          </cell>
        </row>
        <row r="263">
          <cell r="E263" t="str">
            <v>FLF2104 1</v>
          </cell>
          <cell r="F263" t="str">
            <v>ThS.Khương Hà Linh</v>
          </cell>
          <cell r="G263">
            <v>60</v>
          </cell>
          <cell r="H263">
            <v>50</v>
          </cell>
          <cell r="I263">
            <v>47</v>
          </cell>
        </row>
        <row r="264">
          <cell r="E264" t="str">
            <v>FLF2104 10</v>
          </cell>
          <cell r="F264" t="str">
            <v>ThS.Chu Thị Phương Vân; ThS.Phạm Thu Hà</v>
          </cell>
          <cell r="G264">
            <v>60</v>
          </cell>
          <cell r="H264">
            <v>47</v>
          </cell>
          <cell r="I264">
            <v>39</v>
          </cell>
        </row>
        <row r="265">
          <cell r="E265" t="str">
            <v>FLF2104 10</v>
          </cell>
          <cell r="F265" t="str">
            <v>ThS.Chu Thị Phương Vân; ThS.Phạm Thu Hà</v>
          </cell>
          <cell r="G265">
            <v>60</v>
          </cell>
          <cell r="H265">
            <v>47</v>
          </cell>
          <cell r="I265">
            <v>39</v>
          </cell>
        </row>
        <row r="266">
          <cell r="E266" t="str">
            <v>FLF2104 11</v>
          </cell>
          <cell r="F266" t="str">
            <v>ThS.Nguyễn Cẩm Nhung</v>
          </cell>
          <cell r="G266">
            <v>60</v>
          </cell>
          <cell r="H266">
            <v>56</v>
          </cell>
          <cell r="I266">
            <v>54</v>
          </cell>
        </row>
        <row r="267">
          <cell r="E267" t="str">
            <v>FLF2104 11</v>
          </cell>
          <cell r="F267" t="str">
            <v>ThS.Nguyễn Cẩm Nhung</v>
          </cell>
          <cell r="G267">
            <v>60</v>
          </cell>
          <cell r="H267">
            <v>56</v>
          </cell>
          <cell r="I267">
            <v>54</v>
          </cell>
        </row>
        <row r="268">
          <cell r="E268" t="str">
            <v>FLF2104 2</v>
          </cell>
          <cell r="F268" t="str">
            <v>ThS.Nghiêm Thị Dịu</v>
          </cell>
          <cell r="G268">
            <v>60</v>
          </cell>
          <cell r="H268">
            <v>51</v>
          </cell>
          <cell r="I268">
            <v>49</v>
          </cell>
        </row>
        <row r="269">
          <cell r="E269" t="str">
            <v>FLF2104 2</v>
          </cell>
          <cell r="F269" t="str">
            <v>ThS.Nghiêm Thị Dịu</v>
          </cell>
          <cell r="G269">
            <v>60</v>
          </cell>
          <cell r="H269">
            <v>51</v>
          </cell>
          <cell r="I269">
            <v>49</v>
          </cell>
        </row>
        <row r="270">
          <cell r="E270" t="str">
            <v>FLF2104 3</v>
          </cell>
          <cell r="F270" t="str">
            <v>ThS.Nguyễn Thị Huyền Trang</v>
          </cell>
          <cell r="G270">
            <v>60</v>
          </cell>
          <cell r="H270">
            <v>44</v>
          </cell>
          <cell r="I270">
            <v>32</v>
          </cell>
        </row>
        <row r="271">
          <cell r="E271" t="str">
            <v>FLF2104 3</v>
          </cell>
          <cell r="F271" t="str">
            <v>ThS.Nguyễn Thị Huyền Trang</v>
          </cell>
          <cell r="G271">
            <v>60</v>
          </cell>
          <cell r="H271">
            <v>44</v>
          </cell>
          <cell r="I271">
            <v>32</v>
          </cell>
        </row>
        <row r="272">
          <cell r="E272" t="str">
            <v>FLF2104 4</v>
          </cell>
          <cell r="F272" t="str">
            <v>ThS.Lê Thu Huyền</v>
          </cell>
          <cell r="G272">
            <v>60</v>
          </cell>
          <cell r="H272">
            <v>45</v>
          </cell>
          <cell r="I272">
            <v>38</v>
          </cell>
        </row>
        <row r="273">
          <cell r="E273" t="str">
            <v>FLF2104 4</v>
          </cell>
          <cell r="F273" t="str">
            <v>ThS.Lê Thu Huyền</v>
          </cell>
          <cell r="G273">
            <v>60</v>
          </cell>
          <cell r="H273">
            <v>45</v>
          </cell>
          <cell r="I273">
            <v>38</v>
          </cell>
        </row>
        <row r="274">
          <cell r="E274" t="str">
            <v>FLF2104 5</v>
          </cell>
          <cell r="F274" t="str">
            <v>ThS.Phí Thị Thu Lan</v>
          </cell>
          <cell r="G274">
            <v>60</v>
          </cell>
          <cell r="H274">
            <v>41</v>
          </cell>
          <cell r="I274">
            <v>31</v>
          </cell>
        </row>
        <row r="275">
          <cell r="E275" t="str">
            <v>FLF2104 5</v>
          </cell>
          <cell r="F275" t="str">
            <v>ThS.Phí Thị Thu Lan</v>
          </cell>
          <cell r="G275">
            <v>60</v>
          </cell>
          <cell r="H275">
            <v>41</v>
          </cell>
          <cell r="I275">
            <v>31</v>
          </cell>
        </row>
        <row r="276">
          <cell r="E276" t="str">
            <v>FLF2104 6</v>
          </cell>
          <cell r="F276" t="str">
            <v>ThS.Nguyễn Cẩm Nhung</v>
          </cell>
          <cell r="G276">
            <v>60</v>
          </cell>
          <cell r="H276">
            <v>44</v>
          </cell>
          <cell r="I276">
            <v>32</v>
          </cell>
        </row>
        <row r="277">
          <cell r="E277" t="str">
            <v>FLF2104 6</v>
          </cell>
          <cell r="F277" t="str">
            <v>ThS.Nguyễn Cẩm Nhung</v>
          </cell>
          <cell r="G277">
            <v>60</v>
          </cell>
          <cell r="H277">
            <v>44</v>
          </cell>
          <cell r="I277">
            <v>32</v>
          </cell>
        </row>
        <row r="278">
          <cell r="E278" t="str">
            <v>FLF2104 7</v>
          </cell>
          <cell r="F278" t="str">
            <v>ThS.Hoàng Nguyễn Thu Trang</v>
          </cell>
          <cell r="G278">
            <v>60</v>
          </cell>
          <cell r="H278">
            <v>51</v>
          </cell>
          <cell r="I278">
            <v>36</v>
          </cell>
        </row>
        <row r="279">
          <cell r="E279" t="str">
            <v>FLF2104 7</v>
          </cell>
          <cell r="F279" t="str">
            <v>ThS.Hoàng Nguyễn Thu Trang</v>
          </cell>
          <cell r="G279">
            <v>60</v>
          </cell>
          <cell r="H279">
            <v>51</v>
          </cell>
          <cell r="I279">
            <v>36</v>
          </cell>
        </row>
        <row r="280">
          <cell r="E280" t="str">
            <v>FLF2104 8</v>
          </cell>
          <cell r="F280" t="str">
            <v>ThS.Vũ Thị Huyền Trang</v>
          </cell>
          <cell r="G280">
            <v>60</v>
          </cell>
          <cell r="H280">
            <v>55</v>
          </cell>
          <cell r="I280">
            <v>34</v>
          </cell>
        </row>
        <row r="281">
          <cell r="E281" t="str">
            <v>FLF2104 8</v>
          </cell>
          <cell r="F281" t="str">
            <v>ThS.Vũ Thị Huyền Trang</v>
          </cell>
          <cell r="G281">
            <v>60</v>
          </cell>
          <cell r="H281">
            <v>55</v>
          </cell>
          <cell r="I281">
            <v>34</v>
          </cell>
        </row>
        <row r="282">
          <cell r="E282" t="str">
            <v>FLF2104 9</v>
          </cell>
          <cell r="F282" t="str">
            <v>ThS.Nguyễn Kiều Oanh</v>
          </cell>
          <cell r="G282">
            <v>60</v>
          </cell>
          <cell r="H282">
            <v>53</v>
          </cell>
          <cell r="I282">
            <v>49</v>
          </cell>
        </row>
        <row r="283">
          <cell r="E283" t="str">
            <v>FLF2104 9</v>
          </cell>
          <cell r="F283" t="str">
            <v>ThS.Nguyễn Kiều Oanh</v>
          </cell>
          <cell r="G283">
            <v>60</v>
          </cell>
          <cell r="H283">
            <v>53</v>
          </cell>
          <cell r="I283">
            <v>49</v>
          </cell>
        </row>
        <row r="284">
          <cell r="E284" t="str">
            <v>INT1004 1</v>
          </cell>
          <cell r="F284" t="str">
            <v>ThS.Vương Thị Hồng</v>
          </cell>
          <cell r="G284">
            <v>60</v>
          </cell>
          <cell r="H284">
            <v>38</v>
          </cell>
          <cell r="I284">
            <v>37</v>
          </cell>
        </row>
        <row r="285">
          <cell r="E285" t="str">
            <v>INT1004 10</v>
          </cell>
          <cell r="F285" t="str">
            <v>TS.Trần Mai Vũ</v>
          </cell>
          <cell r="G285">
            <v>60</v>
          </cell>
          <cell r="H285">
            <v>41</v>
          </cell>
          <cell r="I285">
            <v>41</v>
          </cell>
        </row>
        <row r="286">
          <cell r="E286" t="str">
            <v>INT1004 11</v>
          </cell>
          <cell r="F286" t="str">
            <v>ThS.Vương Thị Hải Yến</v>
          </cell>
          <cell r="G286">
            <v>60</v>
          </cell>
          <cell r="H286">
            <v>39</v>
          </cell>
          <cell r="I286">
            <v>40</v>
          </cell>
        </row>
        <row r="287">
          <cell r="E287" t="str">
            <v>INT1004 12</v>
          </cell>
          <cell r="F287" t="str">
            <v>ThS.Lê Khánh Trình</v>
          </cell>
          <cell r="G287">
            <v>60</v>
          </cell>
          <cell r="H287">
            <v>39</v>
          </cell>
          <cell r="I287">
            <v>40</v>
          </cell>
        </row>
        <row r="288">
          <cell r="E288" t="str">
            <v>INT1004 13</v>
          </cell>
          <cell r="F288" t="str">
            <v>ThS.Lê Khánh Trình</v>
          </cell>
          <cell r="G288">
            <v>60</v>
          </cell>
          <cell r="H288">
            <v>43</v>
          </cell>
          <cell r="I288">
            <v>40</v>
          </cell>
        </row>
        <row r="289">
          <cell r="E289" t="str">
            <v>INT1004 14</v>
          </cell>
          <cell r="F289" t="str">
            <v>Kiều Thanh Bình</v>
          </cell>
          <cell r="G289">
            <v>60</v>
          </cell>
          <cell r="H289">
            <v>33</v>
          </cell>
          <cell r="I289">
            <v>33</v>
          </cell>
        </row>
        <row r="290">
          <cell r="E290" t="str">
            <v>INT1004 15</v>
          </cell>
          <cell r="F290" t="str">
            <v>TS.Trần Mai Vũ</v>
          </cell>
          <cell r="G290">
            <v>60</v>
          </cell>
          <cell r="H290">
            <v>39</v>
          </cell>
          <cell r="I290">
            <v>37</v>
          </cell>
        </row>
        <row r="291">
          <cell r="E291" t="str">
            <v>INT1004 16</v>
          </cell>
          <cell r="F291" t="str">
            <v>ThS.Vương Thị Hải Yến</v>
          </cell>
          <cell r="G291">
            <v>60</v>
          </cell>
          <cell r="H291">
            <v>44</v>
          </cell>
          <cell r="I291">
            <v>43</v>
          </cell>
        </row>
        <row r="292">
          <cell r="E292" t="str">
            <v>INT1004 2</v>
          </cell>
          <cell r="F292" t="str">
            <v>ThS.Vương Thị Hồng</v>
          </cell>
          <cell r="G292">
            <v>60</v>
          </cell>
          <cell r="H292">
            <v>38</v>
          </cell>
          <cell r="I292">
            <v>41</v>
          </cell>
        </row>
        <row r="293">
          <cell r="E293" t="str">
            <v>INT1004 3</v>
          </cell>
          <cell r="F293" t="str">
            <v>ThS.Vương Thị Hồng</v>
          </cell>
          <cell r="G293">
            <v>60</v>
          </cell>
          <cell r="H293">
            <v>43</v>
          </cell>
          <cell r="I293">
            <v>43</v>
          </cell>
        </row>
        <row r="294">
          <cell r="E294" t="str">
            <v>INT1004 4</v>
          </cell>
          <cell r="F294" t="str">
            <v>ThS.Vương Thị Hải Yến</v>
          </cell>
          <cell r="G294">
            <v>100</v>
          </cell>
          <cell r="H294">
            <v>100</v>
          </cell>
          <cell r="I294">
            <v>100</v>
          </cell>
        </row>
        <row r="295">
          <cell r="E295" t="str">
            <v>INT1004 5</v>
          </cell>
          <cell r="F295" t="str">
            <v>ThS.Vương Thị Hải Yến</v>
          </cell>
          <cell r="G295">
            <v>100</v>
          </cell>
          <cell r="H295">
            <v>100</v>
          </cell>
          <cell r="I295">
            <v>100</v>
          </cell>
        </row>
        <row r="296">
          <cell r="E296" t="str">
            <v>INT1004 6</v>
          </cell>
          <cell r="F296" t="str">
            <v>ThS.Vương Thị Hồng</v>
          </cell>
          <cell r="G296">
            <v>100</v>
          </cell>
          <cell r="H296">
            <v>97</v>
          </cell>
          <cell r="I296">
            <v>94</v>
          </cell>
        </row>
        <row r="297">
          <cell r="E297" t="str">
            <v>INT1004 7</v>
          </cell>
          <cell r="F297" t="str">
            <v>ThS.Vương Thị Hồng</v>
          </cell>
          <cell r="G297">
            <v>100</v>
          </cell>
          <cell r="H297">
            <v>65</v>
          </cell>
          <cell r="I297">
            <v>66</v>
          </cell>
        </row>
        <row r="298">
          <cell r="E298" t="str">
            <v>INT1004 8</v>
          </cell>
          <cell r="F298" t="str">
            <v>TS.Trần Mai Vũ</v>
          </cell>
          <cell r="G298">
            <v>50</v>
          </cell>
          <cell r="H298">
            <v>43</v>
          </cell>
          <cell r="I298">
            <v>48</v>
          </cell>
        </row>
        <row r="299">
          <cell r="E299" t="str">
            <v>INT1004 9</v>
          </cell>
          <cell r="F299" t="str">
            <v>TS.Trần Mai Vũ</v>
          </cell>
          <cell r="G299">
            <v>50</v>
          </cell>
          <cell r="H299">
            <v>49</v>
          </cell>
          <cell r="I299">
            <v>45</v>
          </cell>
        </row>
        <row r="300">
          <cell r="E300" t="str">
            <v>INE3109</v>
          </cell>
          <cell r="F300" t="str">
            <v>PGS.TS.Nguyễn Xuân Thiên</v>
          </cell>
          <cell r="G300">
            <v>70</v>
          </cell>
          <cell r="H300">
            <v>71</v>
          </cell>
          <cell r="I300">
            <v>71</v>
          </cell>
        </row>
        <row r="301">
          <cell r="E301" t="str">
            <v>PEC3032</v>
          </cell>
          <cell r="F301" t="str">
            <v>TS.Nguyễn Thị Thu Hoài</v>
          </cell>
          <cell r="G301">
            <v>60</v>
          </cell>
          <cell r="H301">
            <v>60</v>
          </cell>
          <cell r="I301">
            <v>59</v>
          </cell>
        </row>
        <row r="302">
          <cell r="E302" t="str">
            <v>PEC3032</v>
          </cell>
          <cell r="F302" t="str">
            <v>TS.Nguyễn Thị Thu Hoài</v>
          </cell>
          <cell r="G302">
            <v>60</v>
          </cell>
          <cell r="H302">
            <v>60</v>
          </cell>
          <cell r="I302">
            <v>59</v>
          </cell>
        </row>
        <row r="303">
          <cell r="E303" t="str">
            <v>MAT1005 1</v>
          </cell>
          <cell r="F303" t="str">
            <v>GVC.Doãn Quí Cối</v>
          </cell>
          <cell r="G303">
            <v>85</v>
          </cell>
          <cell r="H303">
            <v>85</v>
          </cell>
          <cell r="I303">
            <v>86</v>
          </cell>
        </row>
        <row r="304">
          <cell r="E304" t="str">
            <v>MAT1005 10</v>
          </cell>
          <cell r="F304" t="str">
            <v>TS.Phạm Đình Tùng</v>
          </cell>
          <cell r="G304">
            <v>40</v>
          </cell>
          <cell r="H304">
            <v>37</v>
          </cell>
          <cell r="I304">
            <v>31</v>
          </cell>
        </row>
        <row r="305">
          <cell r="E305" t="str">
            <v>MAT1005 2</v>
          </cell>
          <cell r="F305" t="str">
            <v>TS.Nguyễn Trọng HIếu</v>
          </cell>
          <cell r="G305">
            <v>100</v>
          </cell>
          <cell r="H305">
            <v>101</v>
          </cell>
          <cell r="I305">
            <v>100</v>
          </cell>
        </row>
        <row r="306">
          <cell r="E306" t="str">
            <v>MAT1005 3</v>
          </cell>
          <cell r="F306" t="str">
            <v>TS.Nguyễn Ngọc Phan</v>
          </cell>
          <cell r="G306">
            <v>85</v>
          </cell>
          <cell r="H306">
            <v>86</v>
          </cell>
          <cell r="I306">
            <v>85</v>
          </cell>
        </row>
        <row r="307">
          <cell r="E307" t="str">
            <v>MAT1005 4</v>
          </cell>
          <cell r="F307" t="str">
            <v>TS.Nguyễn Trọng HIếu</v>
          </cell>
          <cell r="G307">
            <v>100</v>
          </cell>
          <cell r="H307">
            <v>100</v>
          </cell>
          <cell r="I307">
            <v>98</v>
          </cell>
        </row>
        <row r="308">
          <cell r="E308" t="str">
            <v>MAT1005 5</v>
          </cell>
          <cell r="F308" t="str">
            <v>TS.Nguyễn Ngọc Phan</v>
          </cell>
          <cell r="G308">
            <v>50</v>
          </cell>
          <cell r="H308">
            <v>50</v>
          </cell>
          <cell r="I308">
            <v>45</v>
          </cell>
        </row>
        <row r="309">
          <cell r="E309" t="str">
            <v>MAT1005 6</v>
          </cell>
          <cell r="F309" t="str">
            <v>TS.Hoàng Thị Phương Thảo</v>
          </cell>
          <cell r="G309">
            <v>50</v>
          </cell>
          <cell r="H309">
            <v>49</v>
          </cell>
          <cell r="I309">
            <v>45</v>
          </cell>
        </row>
        <row r="310">
          <cell r="E310" t="str">
            <v>MAT1005 7</v>
          </cell>
          <cell r="F310" t="str">
            <v>TS.Cao Xuân Hòa</v>
          </cell>
          <cell r="G310">
            <v>70</v>
          </cell>
          <cell r="H310">
            <v>71</v>
          </cell>
          <cell r="I310">
            <v>71</v>
          </cell>
        </row>
        <row r="311">
          <cell r="E311" t="str">
            <v>MAT1005 8</v>
          </cell>
          <cell r="F311" t="str">
            <v>TS.Cao Xuân Hòa</v>
          </cell>
          <cell r="G311">
            <v>85</v>
          </cell>
          <cell r="H311">
            <v>85</v>
          </cell>
          <cell r="I311">
            <v>80</v>
          </cell>
        </row>
        <row r="312">
          <cell r="E312" t="str">
            <v>MAT1005 9</v>
          </cell>
          <cell r="F312" t="str">
            <v>GVC.Doãn Quí Cối</v>
          </cell>
          <cell r="G312">
            <v>85</v>
          </cell>
          <cell r="H312">
            <v>85</v>
          </cell>
          <cell r="I312">
            <v>83</v>
          </cell>
        </row>
        <row r="313">
          <cell r="E313" t="str">
            <v>BSA3040</v>
          </cell>
          <cell r="F313" t="str">
            <v>ThS.Nguyễn Lan Phương</v>
          </cell>
          <cell r="G313">
            <v>60</v>
          </cell>
          <cell r="H313">
            <v>49</v>
          </cell>
          <cell r="I313">
            <v>45</v>
          </cell>
        </row>
        <row r="314">
          <cell r="E314" t="str">
            <v>BSA3040</v>
          </cell>
          <cell r="F314" t="str">
            <v>ThS.Nguyễn Lan Phương</v>
          </cell>
          <cell r="G314">
            <v>60</v>
          </cell>
          <cell r="H314">
            <v>49</v>
          </cell>
          <cell r="I314">
            <v>45</v>
          </cell>
        </row>
        <row r="315">
          <cell r="E315" t="str">
            <v>MAT1101 1</v>
          </cell>
          <cell r="F315" t="str">
            <v>ThS.Đào Thanh Tùng</v>
          </cell>
          <cell r="G315">
            <v>100</v>
          </cell>
          <cell r="H315">
            <v>101</v>
          </cell>
          <cell r="I315">
            <v>101</v>
          </cell>
        </row>
        <row r="316">
          <cell r="E316" t="str">
            <v>MAT1101 10</v>
          </cell>
          <cell r="F316" t="str">
            <v>TS.Nguyễn Thị Hoài</v>
          </cell>
          <cell r="G316">
            <v>60</v>
          </cell>
          <cell r="H316">
            <v>42</v>
          </cell>
          <cell r="I316">
            <v>32</v>
          </cell>
        </row>
        <row r="317">
          <cell r="E317" t="str">
            <v>MAT1101 11</v>
          </cell>
          <cell r="F317" t="str">
            <v>ThS.Ngô Anh Tuấn</v>
          </cell>
          <cell r="G317">
            <v>60</v>
          </cell>
          <cell r="H317">
            <v>44</v>
          </cell>
          <cell r="I317">
            <v>37</v>
          </cell>
        </row>
        <row r="318">
          <cell r="E318" t="str">
            <v>MAT1101 12</v>
          </cell>
          <cell r="F318" t="str">
            <v>ThS.Ngô Anh Tuấn</v>
          </cell>
          <cell r="G318">
            <v>60</v>
          </cell>
          <cell r="H318">
            <v>46</v>
          </cell>
          <cell r="I318">
            <v>34</v>
          </cell>
        </row>
        <row r="319">
          <cell r="E319" t="str">
            <v>MAT1101 13</v>
          </cell>
          <cell r="F319" t="str">
            <v>TS.Lê Vĩ</v>
          </cell>
          <cell r="G319">
            <v>60</v>
          </cell>
          <cell r="H319">
            <v>43</v>
          </cell>
          <cell r="I319">
            <v>36</v>
          </cell>
        </row>
        <row r="320">
          <cell r="E320" t="str">
            <v>MAT1101 14</v>
          </cell>
          <cell r="F320" t="str">
            <v>TS.Lê Vĩ</v>
          </cell>
          <cell r="G320">
            <v>60</v>
          </cell>
          <cell r="H320">
            <v>37</v>
          </cell>
          <cell r="I320">
            <v>19</v>
          </cell>
        </row>
        <row r="321">
          <cell r="E321" t="str">
            <v>MAT1101 15</v>
          </cell>
          <cell r="F321" t="str">
            <v>TS.Hoàng Thị Phương Thảo</v>
          </cell>
          <cell r="G321">
            <v>60</v>
          </cell>
          <cell r="H321">
            <v>35</v>
          </cell>
          <cell r="I321">
            <v>29</v>
          </cell>
        </row>
        <row r="322">
          <cell r="E322" t="str">
            <v>MAT1101 16</v>
          </cell>
          <cell r="F322" t="str">
            <v>TS.Hoàng Thị Phương Thảo</v>
          </cell>
          <cell r="G322">
            <v>60</v>
          </cell>
          <cell r="H322">
            <v>38</v>
          </cell>
          <cell r="I322">
            <v>30</v>
          </cell>
        </row>
        <row r="323">
          <cell r="E323" t="str">
            <v>MAT1101 17</v>
          </cell>
          <cell r="F323" t="str">
            <v>ThS.Tạ Công Sơn</v>
          </cell>
          <cell r="G323">
            <v>60</v>
          </cell>
          <cell r="H323">
            <v>42</v>
          </cell>
          <cell r="I323">
            <v>38</v>
          </cell>
        </row>
        <row r="324">
          <cell r="E324" t="str">
            <v>MAT1101 18</v>
          </cell>
          <cell r="F324" t="str">
            <v>ThS.Tạ Công Sơn</v>
          </cell>
          <cell r="G324">
            <v>60</v>
          </cell>
          <cell r="H324">
            <v>48</v>
          </cell>
          <cell r="I324">
            <v>43</v>
          </cell>
        </row>
        <row r="325">
          <cell r="E325" t="str">
            <v>MAT1101 19</v>
          </cell>
          <cell r="F325" t="str">
            <v>TS.Nguyễn Trọng HIếu</v>
          </cell>
          <cell r="G325">
            <v>60</v>
          </cell>
          <cell r="H325">
            <v>39</v>
          </cell>
          <cell r="I325">
            <v>34</v>
          </cell>
        </row>
        <row r="326">
          <cell r="E326" t="str">
            <v>MAT1101 2</v>
          </cell>
          <cell r="F326" t="str">
            <v>ThS.Đào Thanh Tùng</v>
          </cell>
          <cell r="G326">
            <v>100</v>
          </cell>
          <cell r="H326">
            <v>100</v>
          </cell>
          <cell r="I326">
            <v>101</v>
          </cell>
        </row>
        <row r="327">
          <cell r="E327" t="str">
            <v>MAT1101 20</v>
          </cell>
          <cell r="F327" t="str">
            <v>TS.Nguyễn Trọng HIếu</v>
          </cell>
          <cell r="G327">
            <v>60</v>
          </cell>
          <cell r="H327">
            <v>36</v>
          </cell>
          <cell r="I327">
            <v>31</v>
          </cell>
        </row>
        <row r="328">
          <cell r="E328" t="str">
            <v>MAT1101 3</v>
          </cell>
          <cell r="F328" t="str">
            <v>ThS.Tạ Công Sơn</v>
          </cell>
          <cell r="G328">
            <v>100</v>
          </cell>
          <cell r="H328">
            <v>100</v>
          </cell>
          <cell r="I328">
            <v>100</v>
          </cell>
        </row>
        <row r="329">
          <cell r="E329" t="str">
            <v>MAT1101 4</v>
          </cell>
          <cell r="F329" t="str">
            <v>ThS.Trịnh Thị Ngọc Lan</v>
          </cell>
          <cell r="G329">
            <v>100</v>
          </cell>
          <cell r="H329">
            <v>100</v>
          </cell>
          <cell r="I329">
            <v>100</v>
          </cell>
        </row>
        <row r="330">
          <cell r="E330" t="str">
            <v>MAT1101 5</v>
          </cell>
          <cell r="F330" t="str">
            <v>PGS. TS.Phan Viết Thư</v>
          </cell>
          <cell r="G330">
            <v>60</v>
          </cell>
          <cell r="H330">
            <v>39</v>
          </cell>
          <cell r="I330">
            <v>34</v>
          </cell>
        </row>
        <row r="331">
          <cell r="E331" t="str">
            <v>MAT1101 6</v>
          </cell>
          <cell r="F331" t="str">
            <v>PGS. TS.Phan Viết Thư</v>
          </cell>
          <cell r="G331">
            <v>60</v>
          </cell>
          <cell r="H331">
            <v>41</v>
          </cell>
          <cell r="I331">
            <v>38</v>
          </cell>
        </row>
        <row r="332">
          <cell r="E332" t="str">
            <v>MAT1101 7</v>
          </cell>
          <cell r="F332" t="str">
            <v>TS.Nguyễn Tiến Dũng</v>
          </cell>
          <cell r="G332">
            <v>60</v>
          </cell>
          <cell r="H332">
            <v>37</v>
          </cell>
          <cell r="I332">
            <v>32</v>
          </cell>
        </row>
        <row r="333">
          <cell r="E333" t="str">
            <v>MAT1101 8</v>
          </cell>
          <cell r="F333" t="str">
            <v>TS.Nguyễn Tiến Dũng</v>
          </cell>
          <cell r="G333">
            <v>60</v>
          </cell>
          <cell r="H333">
            <v>41</v>
          </cell>
          <cell r="I333">
            <v>39</v>
          </cell>
        </row>
        <row r="334">
          <cell r="E334" t="str">
            <v>MAT1101 9</v>
          </cell>
          <cell r="F334" t="str">
            <v>TS.Nguyễn Thị Hoài</v>
          </cell>
          <cell r="G334">
            <v>60</v>
          </cell>
          <cell r="H334">
            <v>36</v>
          </cell>
          <cell r="I334">
            <v>27</v>
          </cell>
        </row>
        <row r="336">
          <cell r="F336" t="str">
            <v>Hà Nội, ngày 21 tháng 2 năm 2019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ONG (2)"/>
      <sheetName val="Tổng hợp"/>
      <sheetName val="HK2-2018-2019"/>
      <sheetName val="TBK 2 2018-2019"/>
      <sheetName val="Giang duong"/>
      <sheetName val="data"/>
      <sheetName val="Sheet2"/>
      <sheetName val="Ca"/>
      <sheetName val="Sheet4"/>
      <sheetName val="Sheet5"/>
      <sheetName val="2_Dieu chinh thoi gian hoc"/>
      <sheetName val="3_HP Huy"/>
      <sheetName val="3_Thay doi GV"/>
      <sheetName val="KQDKlan2"/>
    </sheetNames>
    <sheetDataSet>
      <sheetData sheetId="0"/>
      <sheetData sheetId="1"/>
      <sheetData sheetId="2"/>
      <sheetData sheetId="3"/>
      <sheetData sheetId="4">
        <row r="1">
          <cell r="A1" t="str">
            <v>Phòng</v>
          </cell>
          <cell r="B1" t="str">
            <v>Giảng đường</v>
          </cell>
          <cell r="C1" t="str">
            <v>Sĩ số tối đa</v>
          </cell>
          <cell r="D1" t="str">
            <v>Sĩ số thi</v>
          </cell>
          <cell r="E1" t="str">
            <v>Lớp hiện đang học</v>
          </cell>
        </row>
        <row r="2">
          <cell r="E2" t="str">
            <v>Sáng</v>
          </cell>
          <cell r="G2" t="str">
            <v>Chiều</v>
          </cell>
        </row>
        <row r="3">
          <cell r="A3" t="str">
            <v>801VU</v>
          </cell>
          <cell r="B3" t="str">
            <v>Việt Úc, Mỹ Đình</v>
          </cell>
          <cell r="C3">
            <v>60</v>
          </cell>
          <cell r="D3">
            <v>30</v>
          </cell>
          <cell r="E3" t="str">
            <v xml:space="preserve">QH-2018-E </v>
          </cell>
          <cell r="F3" t="str">
            <v>KTQT-CLC 1</v>
          </cell>
          <cell r="G3" t="str">
            <v xml:space="preserve">QH-2018-E </v>
          </cell>
          <cell r="H3" t="str">
            <v>QTKD-CLC 1</v>
          </cell>
        </row>
        <row r="4">
          <cell r="A4" t="str">
            <v>802VU</v>
          </cell>
          <cell r="B4" t="str">
            <v>Việt Úc, Mỹ Đình</v>
          </cell>
          <cell r="C4">
            <v>60</v>
          </cell>
          <cell r="D4">
            <v>30</v>
          </cell>
          <cell r="E4" t="str">
            <v xml:space="preserve">QH-2018-E </v>
          </cell>
          <cell r="F4" t="str">
            <v>KTQT-CLC 2</v>
          </cell>
          <cell r="G4" t="str">
            <v xml:space="preserve">QH-2018-E </v>
          </cell>
          <cell r="H4" t="str">
            <v>QTKD-CLC 2</v>
          </cell>
        </row>
        <row r="5">
          <cell r="A5" t="str">
            <v>803VU</v>
          </cell>
          <cell r="B5" t="str">
            <v>Việt Úc, Mỹ Đình</v>
          </cell>
          <cell r="C5">
            <v>60</v>
          </cell>
          <cell r="D5">
            <v>30</v>
          </cell>
          <cell r="E5" t="str">
            <v xml:space="preserve">QH-2018-E </v>
          </cell>
          <cell r="F5" t="str">
            <v>KTQT-CLC 3</v>
          </cell>
          <cell r="G5" t="str">
            <v xml:space="preserve">QH-2018-E </v>
          </cell>
          <cell r="H5" t="str">
            <v>QTKD-CLC 3</v>
          </cell>
        </row>
        <row r="6">
          <cell r="A6" t="str">
            <v>804VU</v>
          </cell>
          <cell r="B6" t="str">
            <v>Việt Úc, Mỹ Đình</v>
          </cell>
          <cell r="C6">
            <v>60</v>
          </cell>
          <cell r="D6">
            <v>30</v>
          </cell>
          <cell r="E6" t="str">
            <v xml:space="preserve">QH-2018-E </v>
          </cell>
          <cell r="F6" t="str">
            <v>KTQT-CLC 4</v>
          </cell>
          <cell r="G6" t="str">
            <v xml:space="preserve">QH-2018-E </v>
          </cell>
          <cell r="H6" t="str">
            <v>QTKD-CLC 4</v>
          </cell>
        </row>
        <row r="7">
          <cell r="A7" t="str">
            <v>805VU</v>
          </cell>
          <cell r="B7" t="str">
            <v>Việt Úc, Mỹ Đình</v>
          </cell>
          <cell r="C7">
            <v>60</v>
          </cell>
          <cell r="D7">
            <v>30</v>
          </cell>
          <cell r="E7" t="str">
            <v xml:space="preserve">QH-2018-E </v>
          </cell>
          <cell r="F7" t="str">
            <v>KTQT-CLC 5</v>
          </cell>
          <cell r="G7" t="str">
            <v xml:space="preserve">QH-2018-E </v>
          </cell>
          <cell r="H7" t="str">
            <v>Kế toán-CLC 1</v>
          </cell>
        </row>
        <row r="8">
          <cell r="A8" t="str">
            <v>806VU</v>
          </cell>
          <cell r="B8" t="str">
            <v>Việt Úc, Mỹ Đình</v>
          </cell>
          <cell r="C8">
            <v>60</v>
          </cell>
          <cell r="D8">
            <v>30</v>
          </cell>
          <cell r="E8" t="str">
            <v xml:space="preserve">QH-2018-E </v>
          </cell>
          <cell r="F8" t="str">
            <v>KTQT-CLC 6</v>
          </cell>
          <cell r="G8" t="str">
            <v xml:space="preserve">QH-2018-E </v>
          </cell>
          <cell r="H8" t="str">
            <v>Kế toán-CLC 2</v>
          </cell>
        </row>
        <row r="9">
          <cell r="A9" t="str">
            <v>807VU</v>
          </cell>
          <cell r="B9" t="str">
            <v>Việt Úc, Mỹ Đình</v>
          </cell>
          <cell r="C9">
            <v>60</v>
          </cell>
          <cell r="D9">
            <v>30</v>
          </cell>
          <cell r="E9" t="str">
            <v xml:space="preserve">QH-2018-E </v>
          </cell>
          <cell r="F9" t="str">
            <v>Kế toán-CLC 3</v>
          </cell>
          <cell r="G9" t="str">
            <v>QH-2018-E</v>
          </cell>
          <cell r="H9" t="str">
            <v>TCNH-CLC 1</v>
          </cell>
        </row>
        <row r="10">
          <cell r="A10" t="str">
            <v>808VU</v>
          </cell>
          <cell r="B10" t="str">
            <v>Việt Úc, Mỹ Đình</v>
          </cell>
          <cell r="C10">
            <v>60</v>
          </cell>
          <cell r="D10">
            <v>30</v>
          </cell>
          <cell r="E10" t="str">
            <v xml:space="preserve">QH-2016-E </v>
          </cell>
          <cell r="F10" t="str">
            <v>TCNH CLC</v>
          </cell>
          <cell r="G10" t="str">
            <v>QH-2018-E</v>
          </cell>
          <cell r="H10" t="str">
            <v>TCNH-CLC 2</v>
          </cell>
        </row>
        <row r="11">
          <cell r="A11" t="str">
            <v>809VU</v>
          </cell>
          <cell r="B11" t="str">
            <v>Việt Úc, Mỹ Đình</v>
          </cell>
          <cell r="C11">
            <v>60</v>
          </cell>
          <cell r="D11">
            <v>30</v>
          </cell>
          <cell r="E11">
            <v>2015</v>
          </cell>
          <cell r="F11" t="str">
            <v>QTKD chuẩn</v>
          </cell>
          <cell r="G11" t="str">
            <v>QH-2018-E</v>
          </cell>
          <cell r="H11" t="str">
            <v>TCNH-CLC 3</v>
          </cell>
        </row>
        <row r="12">
          <cell r="A12" t="str">
            <v>810VU</v>
          </cell>
          <cell r="B12" t="str">
            <v>Việt Úc, Mỹ Đình</v>
          </cell>
          <cell r="C12">
            <v>60</v>
          </cell>
          <cell r="D12">
            <v>30</v>
          </cell>
          <cell r="E12">
            <v>2015</v>
          </cell>
          <cell r="F12" t="str">
            <v>QTKD CQT</v>
          </cell>
          <cell r="G12">
            <v>2015</v>
          </cell>
          <cell r="H12" t="str">
            <v xml:space="preserve">TCNH </v>
          </cell>
        </row>
        <row r="13">
          <cell r="A13" t="str">
            <v>702VU</v>
          </cell>
          <cell r="B13" t="str">
            <v>Việt Úc, Mỹ Đình</v>
          </cell>
          <cell r="C13">
            <v>85</v>
          </cell>
          <cell r="D13">
            <v>40</v>
          </cell>
          <cell r="E13">
            <v>2017</v>
          </cell>
          <cell r="F13" t="str">
            <v>KTPT</v>
          </cell>
          <cell r="G13">
            <v>2017</v>
          </cell>
          <cell r="H13" t="str">
            <v>TCNH</v>
          </cell>
        </row>
        <row r="14">
          <cell r="A14" t="str">
            <v>703VU</v>
          </cell>
          <cell r="B14" t="str">
            <v>Việt Úc, Mỹ Đình</v>
          </cell>
          <cell r="C14">
            <v>100</v>
          </cell>
          <cell r="D14">
            <v>40</v>
          </cell>
          <cell r="E14">
            <v>2018</v>
          </cell>
          <cell r="F14" t="str">
            <v>Kinh tế 1</v>
          </cell>
          <cell r="G14">
            <v>2018</v>
          </cell>
          <cell r="H14" t="str">
            <v>KTPT 1</v>
          </cell>
        </row>
        <row r="15">
          <cell r="A15" t="str">
            <v>704VU</v>
          </cell>
          <cell r="B15" t="str">
            <v>Việt Úc, Mỹ Đình</v>
          </cell>
          <cell r="C15">
            <v>100</v>
          </cell>
          <cell r="D15">
            <v>40</v>
          </cell>
          <cell r="E15">
            <v>2018</v>
          </cell>
          <cell r="F15" t="str">
            <v>Kinh tế 2</v>
          </cell>
          <cell r="G15">
            <v>2018</v>
          </cell>
          <cell r="H15" t="str">
            <v>KTPT 2</v>
          </cell>
        </row>
        <row r="16">
          <cell r="A16" t="str">
            <v>705VU</v>
          </cell>
          <cell r="B16" t="str">
            <v>Việt Úc, Mỹ Đình</v>
          </cell>
          <cell r="C16">
            <v>85</v>
          </cell>
          <cell r="D16">
            <v>40</v>
          </cell>
          <cell r="E16">
            <v>2017</v>
          </cell>
          <cell r="F16" t="str">
            <v>Kế toán</v>
          </cell>
          <cell r="G16">
            <v>2017</v>
          </cell>
          <cell r="H16" t="str">
            <v>QTKD</v>
          </cell>
        </row>
        <row r="17">
          <cell r="A17" t="str">
            <v>706VU</v>
          </cell>
          <cell r="B17" t="str">
            <v>Việt Úc, Mỹ Đình</v>
          </cell>
          <cell r="C17">
            <v>100</v>
          </cell>
          <cell r="D17">
            <v>40</v>
          </cell>
          <cell r="E17">
            <v>2017</v>
          </cell>
          <cell r="F17" t="str">
            <v>Kinh tế</v>
          </cell>
          <cell r="G17">
            <v>2017</v>
          </cell>
          <cell r="H17" t="str">
            <v>KTQT</v>
          </cell>
        </row>
        <row r="18">
          <cell r="A18" t="str">
            <v>707VU</v>
          </cell>
          <cell r="B18" t="str">
            <v>Việt Úc, Mỹ Đình</v>
          </cell>
          <cell r="C18">
            <v>70</v>
          </cell>
          <cell r="D18">
            <v>40</v>
          </cell>
          <cell r="E18">
            <v>2017</v>
          </cell>
          <cell r="F18" t="str">
            <v>KTQT-</v>
          </cell>
          <cell r="G18">
            <v>2015</v>
          </cell>
          <cell r="H18" t="str">
            <v>Kế toán</v>
          </cell>
        </row>
        <row r="19">
          <cell r="A19" t="str">
            <v>406E4</v>
          </cell>
          <cell r="B19" t="str">
            <v>Nhà E4, 144 Xuân Thủy</v>
          </cell>
          <cell r="C19">
            <v>70</v>
          </cell>
          <cell r="D19">
            <v>30</v>
          </cell>
          <cell r="E19" t="str">
            <v>QH-2016-E</v>
          </cell>
          <cell r="F19" t="str">
            <v>KTQT-CLC 1</v>
          </cell>
          <cell r="G19" t="str">
            <v xml:space="preserve">QH-2016-E </v>
          </cell>
          <cell r="H19" t="str">
            <v>QTKD-CLC</v>
          </cell>
        </row>
        <row r="20">
          <cell r="A20" t="str">
            <v>508E4</v>
          </cell>
          <cell r="B20" t="str">
            <v>Nhà E4, 144 Xuân Thủy</v>
          </cell>
          <cell r="C20">
            <v>40</v>
          </cell>
          <cell r="D20">
            <v>30</v>
          </cell>
          <cell r="E20" t="str">
            <v>QH-2016-E</v>
          </cell>
          <cell r="F20" t="str">
            <v>KTQT-CLC 2</v>
          </cell>
          <cell r="G20" t="str">
            <v xml:space="preserve">QH-2017-E </v>
          </cell>
          <cell r="H20" t="str">
            <v>TCNH-CLC</v>
          </cell>
        </row>
        <row r="21">
          <cell r="A21" t="str">
            <v>510E4</v>
          </cell>
          <cell r="B21" t="str">
            <v>Nhà E4, 144 Xuân Thủy</v>
          </cell>
          <cell r="C21">
            <v>50</v>
          </cell>
          <cell r="D21">
            <v>30</v>
          </cell>
          <cell r="E21" t="str">
            <v xml:space="preserve">QH-2017-E </v>
          </cell>
          <cell r="F21" t="str">
            <v>KTQT-CLC 1</v>
          </cell>
          <cell r="G21" t="str">
            <v xml:space="preserve">QH-2015-E </v>
          </cell>
          <cell r="H21" t="str">
            <v>KTQT-CLC
QTKD-CQT</v>
          </cell>
        </row>
        <row r="22">
          <cell r="A22" t="str">
            <v>511E4</v>
          </cell>
          <cell r="B22" t="str">
            <v>Nhà E4, 144 Xuân Thủy</v>
          </cell>
          <cell r="C22">
            <v>50</v>
          </cell>
          <cell r="D22">
            <v>30</v>
          </cell>
          <cell r="E22" t="str">
            <v xml:space="preserve">QH-2017-E </v>
          </cell>
          <cell r="F22" t="str">
            <v>KTQT-CLC 2</v>
          </cell>
          <cell r="G22" t="str">
            <v xml:space="preserve">QH-2017-E </v>
          </cell>
          <cell r="H22" t="str">
            <v>QTKD-CLC</v>
          </cell>
        </row>
        <row r="23">
          <cell r="A23" t="str">
            <v>101CSS</v>
          </cell>
          <cell r="B23" t="str">
            <v>CSS ĐHKT</v>
          </cell>
          <cell r="C23">
            <v>80</v>
          </cell>
          <cell r="D23">
            <v>40</v>
          </cell>
          <cell r="E23" t="str">
            <v xml:space="preserve">QH-2016-E </v>
          </cell>
          <cell r="F23" t="str">
            <v>Kế toán</v>
          </cell>
          <cell r="G23" t="str">
            <v xml:space="preserve">QH-2016-E </v>
          </cell>
          <cell r="H23" t="str">
            <v>TCNH</v>
          </cell>
        </row>
        <row r="24">
          <cell r="A24" t="str">
            <v>102CSS</v>
          </cell>
          <cell r="B24" t="str">
            <v>CSS ĐHKT</v>
          </cell>
          <cell r="C24">
            <v>80</v>
          </cell>
          <cell r="D24">
            <v>40</v>
          </cell>
          <cell r="E24" t="str">
            <v xml:space="preserve">QH-2016-E </v>
          </cell>
          <cell r="F24" t="str">
            <v>Kinh tế</v>
          </cell>
          <cell r="G24" t="str">
            <v xml:space="preserve">QH-2016-E </v>
          </cell>
          <cell r="H24" t="str">
            <v>KTQT</v>
          </cell>
        </row>
        <row r="25">
          <cell r="A25" t="str">
            <v>103CSS</v>
          </cell>
          <cell r="B25" t="str">
            <v>CSS ĐHKT</v>
          </cell>
          <cell r="C25">
            <v>80</v>
          </cell>
          <cell r="D25">
            <v>40</v>
          </cell>
          <cell r="E25" t="str">
            <v xml:space="preserve">QH-2016-E </v>
          </cell>
          <cell r="F25" t="str">
            <v>KTPT</v>
          </cell>
          <cell r="G25" t="str">
            <v xml:space="preserve">QH-2016-E </v>
          </cell>
          <cell r="H25" t="str">
            <v>QTKD</v>
          </cell>
        </row>
        <row r="26">
          <cell r="A26" t="str">
            <v>201CSS</v>
          </cell>
          <cell r="B26" t="str">
            <v>CSS ĐHKT</v>
          </cell>
          <cell r="C26">
            <v>60</v>
          </cell>
          <cell r="D26">
            <v>30</v>
          </cell>
          <cell r="E26" t="str">
            <v xml:space="preserve">QH-2016-E </v>
          </cell>
          <cell r="F26" t="str">
            <v>Kế toán</v>
          </cell>
          <cell r="G26">
            <v>2015</v>
          </cell>
          <cell r="H26" t="str">
            <v>KTQT</v>
          </cell>
        </row>
        <row r="27">
          <cell r="A27" t="str">
            <v>202CSS</v>
          </cell>
          <cell r="B27" t="str">
            <v>CSS ĐHKT</v>
          </cell>
          <cell r="C27">
            <v>60</v>
          </cell>
          <cell r="D27">
            <v>30</v>
          </cell>
          <cell r="E27">
            <v>2015</v>
          </cell>
          <cell r="F27" t="str">
            <v>KTPT</v>
          </cell>
          <cell r="G27">
            <v>2015</v>
          </cell>
          <cell r="H27" t="str">
            <v xml:space="preserve">KTQT </v>
          </cell>
        </row>
      </sheetData>
      <sheetData sheetId="5"/>
      <sheetData sheetId="6"/>
      <sheetData sheetId="7"/>
      <sheetData sheetId="8"/>
      <sheetData sheetId="9"/>
      <sheetData sheetId="10"/>
      <sheetData sheetId="11"/>
      <sheetData sheetId="12"/>
      <sheetData sheetId="13">
        <row r="1">
          <cell r="F1" t="str">
            <v>CỘNG HÒA XÃ HỘI CHỦ NGHĨA VIỆT NAM</v>
          </cell>
        </row>
        <row r="2">
          <cell r="F2" t="str">
            <v>Độc lập - Tự do - Hạnh phúc</v>
          </cell>
        </row>
        <row r="6">
          <cell r="E6" t="str">
            <v>Mã LHP</v>
          </cell>
          <cell r="F6" t="str">
            <v>Giảng Viên</v>
          </cell>
          <cell r="G6" t="str">
            <v>Số SV</v>
          </cell>
          <cell r="H6" t="str">
            <v>Số ĐK</v>
          </cell>
          <cell r="I6" t="str">
            <v>Thứ</v>
          </cell>
          <cell r="J6" t="str">
            <v>Tiết</v>
          </cell>
          <cell r="K6" t="str">
            <v>Giảng đường</v>
          </cell>
          <cell r="L6" t="str">
            <v>Nhóm</v>
          </cell>
        </row>
        <row r="7">
          <cell r="E7" t="str">
            <v>INE3082</v>
          </cell>
          <cell r="F7" t="str">
            <v>PGS. TS.Nguyễn Thị Kim Chi; TS.Đặng Quý Dương</v>
          </cell>
          <cell r="G7">
            <v>60</v>
          </cell>
          <cell r="H7">
            <v>57</v>
          </cell>
          <cell r="I7">
            <v>2</v>
          </cell>
          <cell r="J7" t="str">
            <v> 7-9</v>
          </cell>
          <cell r="K7" t="str">
            <v>202CSS</v>
          </cell>
          <cell r="L7" t="str">
            <v>CL</v>
          </cell>
          <cell r="M7">
            <v>1</v>
          </cell>
        </row>
        <row r="8">
          <cell r="E8" t="str">
            <v>INE3082</v>
          </cell>
          <cell r="F8" t="str">
            <v>PGS. TS.Nguyễn Thị Kim Chi; TS.Đặng Quý Dương</v>
          </cell>
          <cell r="G8">
            <v>60</v>
          </cell>
          <cell r="H8">
            <v>57</v>
          </cell>
          <cell r="I8">
            <v>4</v>
          </cell>
          <cell r="J8" t="str">
            <v> 7-9</v>
          </cell>
          <cell r="K8" t="str">
            <v>202CSS</v>
          </cell>
          <cell r="L8" t="str">
            <v>CL</v>
          </cell>
          <cell r="M8">
            <v>2</v>
          </cell>
        </row>
        <row r="9">
          <cell r="E9" t="str">
            <v>BSA3028</v>
          </cell>
          <cell r="F9" t="str">
            <v>ThS.Trần Văn Tuệ</v>
          </cell>
          <cell r="G9">
            <v>80</v>
          </cell>
          <cell r="H9">
            <v>45</v>
          </cell>
          <cell r="I9">
            <v>2</v>
          </cell>
          <cell r="J9" t="str">
            <v> 10-12</v>
          </cell>
          <cell r="K9" t="str">
            <v>103CSS</v>
          </cell>
          <cell r="L9" t="str">
            <v>CL</v>
          </cell>
          <cell r="M9">
            <v>3</v>
          </cell>
        </row>
        <row r="10">
          <cell r="E10" t="str">
            <v>FIB3010 1</v>
          </cell>
          <cell r="F10" t="str">
            <v>ThS.Nguyễn Quốc Việt (TCNH)</v>
          </cell>
          <cell r="G10">
            <v>85</v>
          </cell>
          <cell r="H10">
            <v>85</v>
          </cell>
          <cell r="I10">
            <v>2</v>
          </cell>
          <cell r="J10" t="str">
            <v> 1-3</v>
          </cell>
          <cell r="K10" t="str">
            <v>705VU</v>
          </cell>
          <cell r="L10" t="str">
            <v>CL</v>
          </cell>
          <cell r="M10">
            <v>4</v>
          </cell>
        </row>
        <row r="11">
          <cell r="E11" t="str">
            <v>FIB3010 2</v>
          </cell>
          <cell r="F11" t="str">
            <v>ThS.Nguyễn Tiến Thành</v>
          </cell>
          <cell r="G11">
            <v>80</v>
          </cell>
          <cell r="H11">
            <v>81</v>
          </cell>
          <cell r="I11">
            <v>2</v>
          </cell>
          <cell r="J11" t="str">
            <v> 10-12</v>
          </cell>
          <cell r="K11" t="str">
            <v>101CSS</v>
          </cell>
          <cell r="L11" t="str">
            <v>CL</v>
          </cell>
          <cell r="M11">
            <v>5</v>
          </cell>
        </row>
        <row r="12">
          <cell r="E12" t="str">
            <v>FIB3010 3</v>
          </cell>
          <cell r="F12" t="str">
            <v>ThS.Nguyễn Quốc Việt (TCNH)</v>
          </cell>
          <cell r="G12">
            <v>60</v>
          </cell>
          <cell r="H12">
            <v>34</v>
          </cell>
          <cell r="I12">
            <v>4</v>
          </cell>
          <cell r="J12" t="str">
            <v> 10-12</v>
          </cell>
          <cell r="K12" t="str">
            <v>201CSS</v>
          </cell>
          <cell r="L12" t="str">
            <v>CL</v>
          </cell>
          <cell r="M12">
            <v>6</v>
          </cell>
        </row>
        <row r="13">
          <cell r="E13" t="str">
            <v>HIS1002 1</v>
          </cell>
          <cell r="F13" t="str">
            <v>Hoàng Thị Hồng Nga</v>
          </cell>
          <cell r="G13">
            <v>85</v>
          </cell>
          <cell r="H13">
            <v>84</v>
          </cell>
          <cell r="I13">
            <v>2</v>
          </cell>
          <cell r="J13" t="str">
            <v> 4-6</v>
          </cell>
          <cell r="K13" t="str">
            <v>705VU</v>
          </cell>
          <cell r="L13" t="str">
            <v>CL</v>
          </cell>
          <cell r="M13">
            <v>7</v>
          </cell>
        </row>
        <row r="14">
          <cell r="E14" t="str">
            <v>HIS1002 2</v>
          </cell>
          <cell r="F14" t="str">
            <v>TS.Đỗ Hoàng Ánh</v>
          </cell>
          <cell r="G14">
            <v>100</v>
          </cell>
          <cell r="H14">
            <v>99</v>
          </cell>
          <cell r="I14">
            <v>2</v>
          </cell>
          <cell r="J14" t="str">
            <v> 4-6</v>
          </cell>
          <cell r="K14" t="str">
            <v>706VU</v>
          </cell>
          <cell r="L14" t="str">
            <v>CL</v>
          </cell>
          <cell r="M14">
            <v>8</v>
          </cell>
        </row>
        <row r="15">
          <cell r="E15" t="str">
            <v>HIS1002 3</v>
          </cell>
          <cell r="F15" t="str">
            <v>TS.Đỗ Hoàng Ánh</v>
          </cell>
          <cell r="G15">
            <v>85</v>
          </cell>
          <cell r="H15">
            <v>85</v>
          </cell>
          <cell r="I15">
            <v>2</v>
          </cell>
          <cell r="J15" t="str">
            <v> 1-3</v>
          </cell>
          <cell r="K15" t="str">
            <v>702VU</v>
          </cell>
          <cell r="L15" t="str">
            <v>CL</v>
          </cell>
          <cell r="M15">
            <v>9</v>
          </cell>
        </row>
        <row r="16">
          <cell r="E16" t="str">
            <v>HIS1002 4</v>
          </cell>
          <cell r="F16" t="str">
            <v>TS.Đỗ Hoàng Ánh</v>
          </cell>
          <cell r="G16">
            <v>100</v>
          </cell>
          <cell r="H16">
            <v>100</v>
          </cell>
          <cell r="I16">
            <v>2</v>
          </cell>
          <cell r="J16" t="str">
            <v> 7-9</v>
          </cell>
          <cell r="K16" t="str">
            <v>706VU</v>
          </cell>
          <cell r="L16" t="str">
            <v>CL</v>
          </cell>
          <cell r="M16">
            <v>10</v>
          </cell>
        </row>
        <row r="17">
          <cell r="E17" t="str">
            <v>HIS1002 5</v>
          </cell>
          <cell r="F17" t="str">
            <v>TS.Nguyễn Thị Anh</v>
          </cell>
          <cell r="G17">
            <v>70</v>
          </cell>
          <cell r="H17">
            <v>28</v>
          </cell>
          <cell r="I17">
            <v>3</v>
          </cell>
          <cell r="J17" t="str">
            <v> 4-6</v>
          </cell>
          <cell r="K17">
            <v>4060000</v>
          </cell>
          <cell r="L17" t="str">
            <v>CL</v>
          </cell>
          <cell r="M17">
            <v>11</v>
          </cell>
        </row>
        <row r="18">
          <cell r="E18" t="str">
            <v>HIS1002 6</v>
          </cell>
          <cell r="F18" t="str">
            <v>TS.Nguyễn Thị Anh</v>
          </cell>
          <cell r="G18">
            <v>40</v>
          </cell>
          <cell r="H18">
            <v>30</v>
          </cell>
          <cell r="I18">
            <v>3</v>
          </cell>
          <cell r="J18" t="str">
            <v> 1-3</v>
          </cell>
          <cell r="K18">
            <v>5080000</v>
          </cell>
          <cell r="L18" t="str">
            <v>CL</v>
          </cell>
          <cell r="M18">
            <v>12</v>
          </cell>
        </row>
        <row r="19">
          <cell r="E19" t="str">
            <v>HIS1002 7</v>
          </cell>
          <cell r="F19" t="str">
            <v>ThS.Nguyễn Thị Giang</v>
          </cell>
          <cell r="G19">
            <v>100</v>
          </cell>
          <cell r="H19">
            <v>90</v>
          </cell>
          <cell r="I19">
            <v>2</v>
          </cell>
          <cell r="J19" t="str">
            <v> 1-3</v>
          </cell>
          <cell r="K19" t="str">
            <v>706VU</v>
          </cell>
          <cell r="L19" t="str">
            <v>CL</v>
          </cell>
          <cell r="M19">
            <v>13</v>
          </cell>
        </row>
        <row r="20">
          <cell r="E20" t="str">
            <v>HIS1002 8</v>
          </cell>
          <cell r="F20" t="str">
            <v>Hoàng Thị Hồng Nga</v>
          </cell>
          <cell r="G20">
            <v>70</v>
          </cell>
          <cell r="H20">
            <v>43</v>
          </cell>
          <cell r="I20">
            <v>2</v>
          </cell>
          <cell r="J20" t="str">
            <v> 7-9</v>
          </cell>
          <cell r="K20">
            <v>4060000</v>
          </cell>
          <cell r="L20" t="str">
            <v>CL</v>
          </cell>
          <cell r="M20">
            <v>14</v>
          </cell>
        </row>
        <row r="21">
          <cell r="E21" t="str">
            <v>HIS1002 9</v>
          </cell>
          <cell r="F21" t="str">
            <v>Hoàng Thị Hồng Nga</v>
          </cell>
          <cell r="G21">
            <v>85</v>
          </cell>
          <cell r="H21">
            <v>83</v>
          </cell>
          <cell r="I21">
            <v>2</v>
          </cell>
          <cell r="J21" t="str">
            <v> 10-12</v>
          </cell>
          <cell r="K21" t="str">
            <v>702VU</v>
          </cell>
          <cell r="L21" t="str">
            <v>CL</v>
          </cell>
          <cell r="M21">
            <v>15</v>
          </cell>
        </row>
        <row r="22">
          <cell r="E22" t="str">
            <v>BSA2025</v>
          </cell>
          <cell r="F22" t="str">
            <v>TS.Lưu Thị Minh Ngọc; TS.Đỗ Vũ Phương Anh</v>
          </cell>
          <cell r="G22">
            <v>85</v>
          </cell>
          <cell r="H22">
            <v>84</v>
          </cell>
          <cell r="I22">
            <v>2</v>
          </cell>
          <cell r="J22" t="str">
            <v> 7-9</v>
          </cell>
          <cell r="K22" t="str">
            <v>705VU</v>
          </cell>
          <cell r="L22" t="str">
            <v>CL</v>
          </cell>
          <cell r="M22">
            <v>16</v>
          </cell>
        </row>
        <row r="23">
          <cell r="E23" t="str">
            <v>INE4002 1</v>
          </cell>
          <cell r="F23" t="str">
            <v>PGS. TS.Nguyễn Thị Kim Anh; TS.Phạm Thu Phương</v>
          </cell>
          <cell r="G23">
            <v>100</v>
          </cell>
          <cell r="H23">
            <v>100</v>
          </cell>
          <cell r="I23">
            <v>2</v>
          </cell>
          <cell r="J23" t="str">
            <v> 10-12</v>
          </cell>
          <cell r="K23" t="str">
            <v>706VU</v>
          </cell>
          <cell r="L23" t="str">
            <v>CL</v>
          </cell>
          <cell r="M23">
            <v>17</v>
          </cell>
        </row>
        <row r="24">
          <cell r="E24" t="str">
            <v>INE4002 2</v>
          </cell>
          <cell r="F24" t="str">
            <v>TS.Phạm Vũ Thắng</v>
          </cell>
          <cell r="G24">
            <v>70</v>
          </cell>
          <cell r="H24">
            <v>69</v>
          </cell>
          <cell r="I24">
            <v>2</v>
          </cell>
          <cell r="J24" t="str">
            <v> 4-6</v>
          </cell>
          <cell r="K24" t="str">
            <v>707VU</v>
          </cell>
          <cell r="L24" t="str">
            <v>CL</v>
          </cell>
          <cell r="M24">
            <v>18</v>
          </cell>
        </row>
        <row r="25">
          <cell r="E25" t="str">
            <v>PES1025 11</v>
          </cell>
          <cell r="G25">
            <v>55</v>
          </cell>
          <cell r="H25">
            <v>55</v>
          </cell>
          <cell r="I25">
            <v>4</v>
          </cell>
          <cell r="J25" t="str">
            <v> 1-2</v>
          </cell>
          <cell r="K25" t="str">
            <v>Khu GDTC - ĐHNN</v>
          </cell>
          <cell r="L25" t="str">
            <v>CL</v>
          </cell>
          <cell r="M25">
            <v>19</v>
          </cell>
        </row>
        <row r="26">
          <cell r="E26" t="str">
            <v>PES1025 12</v>
          </cell>
          <cell r="G26">
            <v>55</v>
          </cell>
          <cell r="H26">
            <v>55</v>
          </cell>
          <cell r="I26">
            <v>4</v>
          </cell>
          <cell r="J26" t="str">
            <v> 3-4</v>
          </cell>
          <cell r="K26" t="str">
            <v>Khu GDTC - ĐHNN</v>
          </cell>
          <cell r="L26" t="str">
            <v>CL</v>
          </cell>
          <cell r="M26">
            <v>20</v>
          </cell>
        </row>
        <row r="27">
          <cell r="E27" t="str">
            <v>PES1025 13</v>
          </cell>
          <cell r="G27">
            <v>55</v>
          </cell>
          <cell r="H27">
            <v>55</v>
          </cell>
          <cell r="I27">
            <v>4</v>
          </cell>
          <cell r="J27" t="str">
            <v> 7-8</v>
          </cell>
          <cell r="K27" t="str">
            <v>Khu GDTC - ĐHNN</v>
          </cell>
          <cell r="L27" t="str">
            <v>CL</v>
          </cell>
          <cell r="M27">
            <v>21</v>
          </cell>
        </row>
        <row r="28">
          <cell r="E28" t="str">
            <v>PES1025 14</v>
          </cell>
          <cell r="G28">
            <v>55</v>
          </cell>
          <cell r="H28">
            <v>55</v>
          </cell>
          <cell r="I28">
            <v>4</v>
          </cell>
          <cell r="J28" t="str">
            <v> 9-10</v>
          </cell>
          <cell r="K28" t="str">
            <v>Khu GDTC - ĐHNN</v>
          </cell>
          <cell r="L28" t="str">
            <v>CL</v>
          </cell>
          <cell r="M28">
            <v>22</v>
          </cell>
        </row>
        <row r="29">
          <cell r="E29" t="str">
            <v>PES1030 10</v>
          </cell>
          <cell r="G29">
            <v>55</v>
          </cell>
          <cell r="H29">
            <v>53</v>
          </cell>
          <cell r="I29">
            <v>5</v>
          </cell>
          <cell r="J29" t="str">
            <v> 9-10</v>
          </cell>
          <cell r="K29" t="str">
            <v>Khu GDTC - ĐHNN</v>
          </cell>
          <cell r="L29" t="str">
            <v>CL</v>
          </cell>
          <cell r="M29">
            <v>23</v>
          </cell>
        </row>
        <row r="30">
          <cell r="E30" t="str">
            <v>PES1030 7</v>
          </cell>
          <cell r="G30">
            <v>55</v>
          </cell>
          <cell r="H30">
            <v>55</v>
          </cell>
          <cell r="I30">
            <v>3</v>
          </cell>
          <cell r="J30" t="str">
            <v> 7-8</v>
          </cell>
          <cell r="K30" t="str">
            <v>Khu GDTC - ĐHNN</v>
          </cell>
          <cell r="L30" t="str">
            <v>CL</v>
          </cell>
          <cell r="M30">
            <v>24</v>
          </cell>
        </row>
        <row r="31">
          <cell r="E31" t="str">
            <v>PES1030 8</v>
          </cell>
          <cell r="G31">
            <v>55</v>
          </cell>
          <cell r="H31">
            <v>43</v>
          </cell>
          <cell r="I31">
            <v>3</v>
          </cell>
          <cell r="J31" t="str">
            <v> 9-10</v>
          </cell>
          <cell r="K31" t="str">
            <v>Khu GDTC - ĐHNN</v>
          </cell>
          <cell r="L31" t="str">
            <v>CL</v>
          </cell>
          <cell r="M31">
            <v>25</v>
          </cell>
        </row>
        <row r="32">
          <cell r="E32" t="str">
            <v>PES1030 9</v>
          </cell>
          <cell r="G32">
            <v>55</v>
          </cell>
          <cell r="H32">
            <v>55</v>
          </cell>
          <cell r="I32">
            <v>5</v>
          </cell>
          <cell r="J32" t="str">
            <v> 7-8</v>
          </cell>
          <cell r="K32" t="str">
            <v>Khu GDTC - ĐHNN</v>
          </cell>
          <cell r="L32" t="str">
            <v>CL</v>
          </cell>
          <cell r="M32">
            <v>26</v>
          </cell>
        </row>
        <row r="33">
          <cell r="E33" t="str">
            <v>PES1015 33</v>
          </cell>
          <cell r="G33">
            <v>55</v>
          </cell>
          <cell r="H33">
            <v>50</v>
          </cell>
          <cell r="I33">
            <v>2</v>
          </cell>
          <cell r="J33" t="str">
            <v> 7-8</v>
          </cell>
          <cell r="K33" t="str">
            <v>Khu GDTC - ĐHNN</v>
          </cell>
          <cell r="L33" t="str">
            <v>CL</v>
          </cell>
          <cell r="M33">
            <v>27</v>
          </cell>
        </row>
        <row r="34">
          <cell r="E34" t="str">
            <v>PES1015 34</v>
          </cell>
          <cell r="G34">
            <v>55</v>
          </cell>
          <cell r="H34">
            <v>34</v>
          </cell>
          <cell r="I34">
            <v>2</v>
          </cell>
          <cell r="J34" t="str">
            <v> 9-10</v>
          </cell>
          <cell r="K34" t="str">
            <v>Khu GDTC - ĐHNN</v>
          </cell>
          <cell r="L34" t="str">
            <v>CL</v>
          </cell>
          <cell r="M34">
            <v>28</v>
          </cell>
        </row>
        <row r="35">
          <cell r="E35" t="str">
            <v>PES1015 35</v>
          </cell>
          <cell r="G35">
            <v>55</v>
          </cell>
          <cell r="H35">
            <v>44</v>
          </cell>
          <cell r="I35">
            <v>6</v>
          </cell>
          <cell r="J35" t="str">
            <v> 7-8</v>
          </cell>
          <cell r="K35" t="str">
            <v>Khu GDTC - ĐHNN</v>
          </cell>
          <cell r="L35" t="str">
            <v>CL</v>
          </cell>
          <cell r="M35">
            <v>29</v>
          </cell>
        </row>
        <row r="36">
          <cell r="E36" t="str">
            <v>PES1015 36</v>
          </cell>
          <cell r="G36">
            <v>55</v>
          </cell>
          <cell r="H36">
            <v>37</v>
          </cell>
          <cell r="I36">
            <v>6</v>
          </cell>
          <cell r="J36" t="str">
            <v> 9-10</v>
          </cell>
          <cell r="K36" t="str">
            <v>Khu GDTC - ĐHNN</v>
          </cell>
          <cell r="L36" t="str">
            <v>CL</v>
          </cell>
          <cell r="M36">
            <v>30</v>
          </cell>
        </row>
        <row r="37">
          <cell r="E37" t="str">
            <v>PES1020 39</v>
          </cell>
          <cell r="G37">
            <v>55</v>
          </cell>
          <cell r="H37">
            <v>46</v>
          </cell>
          <cell r="I37">
            <v>3</v>
          </cell>
          <cell r="J37" t="str">
            <v> 1-2</v>
          </cell>
          <cell r="K37" t="str">
            <v>Khu GDTC - ĐHNN</v>
          </cell>
          <cell r="L37" t="str">
            <v>CL</v>
          </cell>
          <cell r="M37">
            <v>31</v>
          </cell>
        </row>
        <row r="38">
          <cell r="E38" t="str">
            <v>PES1020 40</v>
          </cell>
          <cell r="G38">
            <v>55</v>
          </cell>
          <cell r="H38">
            <v>53</v>
          </cell>
          <cell r="I38">
            <v>3</v>
          </cell>
          <cell r="J38" t="str">
            <v> 3-4</v>
          </cell>
          <cell r="K38" t="str">
            <v>Khu GDTC - ĐHNN</v>
          </cell>
          <cell r="L38" t="str">
            <v>CL</v>
          </cell>
          <cell r="M38">
            <v>32</v>
          </cell>
        </row>
        <row r="39">
          <cell r="E39" t="str">
            <v>PES1020 41</v>
          </cell>
          <cell r="G39">
            <v>55</v>
          </cell>
          <cell r="H39">
            <v>47</v>
          </cell>
          <cell r="I39">
            <v>6</v>
          </cell>
          <cell r="J39" t="str">
            <v> 1-2</v>
          </cell>
          <cell r="K39" t="str">
            <v>Khu GDTC - ĐHNN</v>
          </cell>
          <cell r="L39" t="str">
            <v>CL</v>
          </cell>
          <cell r="M39">
            <v>33</v>
          </cell>
        </row>
        <row r="40">
          <cell r="E40" t="str">
            <v>PES1020 42</v>
          </cell>
          <cell r="G40">
            <v>55</v>
          </cell>
          <cell r="H40">
            <v>46</v>
          </cell>
          <cell r="I40">
            <v>6</v>
          </cell>
          <cell r="J40" t="str">
            <v> 3-4</v>
          </cell>
          <cell r="K40" t="str">
            <v>Khu GDTC - ĐHNN</v>
          </cell>
          <cell r="L40" t="str">
            <v>CL</v>
          </cell>
          <cell r="M40">
            <v>34</v>
          </cell>
        </row>
        <row r="41">
          <cell r="E41" t="str">
            <v>BSA3035 1</v>
          </cell>
          <cell r="F41" t="str">
            <v>TS.Lưu Hữu Văn; TS.Lưu Quốc Đạt</v>
          </cell>
          <cell r="G41">
            <v>70</v>
          </cell>
          <cell r="H41">
            <v>48</v>
          </cell>
          <cell r="I41">
            <v>2</v>
          </cell>
          <cell r="J41" t="str">
            <v> 10-12</v>
          </cell>
          <cell r="K41">
            <v>4060000</v>
          </cell>
          <cell r="L41" t="str">
            <v>CL</v>
          </cell>
          <cell r="M41">
            <v>35</v>
          </cell>
        </row>
        <row r="42">
          <cell r="E42" t="str">
            <v>BSA3035 2</v>
          </cell>
          <cell r="F42" t="str">
            <v>TS.Lưu Hữu Văn; TS.Lưu Quốc Đạt</v>
          </cell>
          <cell r="G42">
            <v>80</v>
          </cell>
          <cell r="H42">
            <v>80</v>
          </cell>
          <cell r="I42">
            <v>2</v>
          </cell>
          <cell r="J42" t="str">
            <v> 7-9</v>
          </cell>
          <cell r="K42" t="str">
            <v>103CSS</v>
          </cell>
          <cell r="L42" t="str">
            <v>CL</v>
          </cell>
          <cell r="M42">
            <v>36</v>
          </cell>
        </row>
        <row r="43">
          <cell r="E43" t="str">
            <v>FIB2003 1</v>
          </cell>
          <cell r="F43" t="str">
            <v>TS.Trần Thị Vân Anh; ThS.Lê Thị Phương Thảo</v>
          </cell>
          <cell r="G43">
            <v>80</v>
          </cell>
          <cell r="H43">
            <v>40</v>
          </cell>
          <cell r="I43">
            <v>2</v>
          </cell>
          <cell r="J43" t="str">
            <v> 1-3</v>
          </cell>
          <cell r="K43" t="str">
            <v>101CSS</v>
          </cell>
          <cell r="L43" t="str">
            <v>CL</v>
          </cell>
          <cell r="M43">
            <v>37</v>
          </cell>
        </row>
        <row r="44">
          <cell r="E44" t="str">
            <v>FIB2003 3</v>
          </cell>
          <cell r="F44" t="str">
            <v>ThS.Lê Thị Phương Thảo; TS.Trần Thị Vân Anh</v>
          </cell>
          <cell r="G44">
            <v>85</v>
          </cell>
          <cell r="H44">
            <v>75</v>
          </cell>
          <cell r="I44">
            <v>2</v>
          </cell>
          <cell r="J44" t="str">
            <v> 7-9</v>
          </cell>
          <cell r="K44" t="str">
            <v>702VU</v>
          </cell>
          <cell r="L44" t="str">
            <v>CL</v>
          </cell>
          <cell r="M44">
            <v>38</v>
          </cell>
        </row>
        <row r="45">
          <cell r="E45" t="str">
            <v>FIB2003 4</v>
          </cell>
          <cell r="F45" t="str">
            <v>TS.Trần Thị Vân Anh; ThS.Lê Thị Phương Thảo</v>
          </cell>
          <cell r="G45">
            <v>70</v>
          </cell>
          <cell r="H45">
            <v>54</v>
          </cell>
          <cell r="I45">
            <v>5</v>
          </cell>
          <cell r="J45" t="str">
            <v> 10-12</v>
          </cell>
          <cell r="K45" t="str">
            <v>707VU</v>
          </cell>
          <cell r="L45" t="str">
            <v>CL</v>
          </cell>
          <cell r="M45">
            <v>39</v>
          </cell>
        </row>
        <row r="46">
          <cell r="E46" t="str">
            <v>INE3074 1</v>
          </cell>
          <cell r="F46" t="str">
            <v>PGS.TS.Nguyễn Xuân Thiên; TS.Hoàng Thị Bảo Thoa</v>
          </cell>
          <cell r="G46">
            <v>80</v>
          </cell>
          <cell r="H46">
            <v>56</v>
          </cell>
          <cell r="I46">
            <v>2</v>
          </cell>
          <cell r="J46" t="str">
            <v> 10-12</v>
          </cell>
          <cell r="K46" t="str">
            <v>102CSS</v>
          </cell>
          <cell r="L46" t="str">
            <v>CL</v>
          </cell>
          <cell r="M46">
            <v>40</v>
          </cell>
        </row>
        <row r="47">
          <cell r="E47" t="str">
            <v>INE3074 2</v>
          </cell>
          <cell r="F47" t="str">
            <v>PGS.TS.Nguyễn Xuân Thiên; TS.Hoàng Thị Bảo Thoa</v>
          </cell>
          <cell r="G47">
            <v>70</v>
          </cell>
          <cell r="H47">
            <v>30</v>
          </cell>
          <cell r="I47">
            <v>2</v>
          </cell>
          <cell r="J47" t="str">
            <v> 1-3</v>
          </cell>
          <cell r="K47">
            <v>4060000</v>
          </cell>
          <cell r="L47" t="str">
            <v>CL</v>
          </cell>
          <cell r="M47">
            <v>41</v>
          </cell>
        </row>
        <row r="48">
          <cell r="E48" t="str">
            <v>INE3074 3</v>
          </cell>
          <cell r="F48" t="str">
            <v>PGS.TS.Nguyễn Xuân Thiên; TS.Hoàng Thị Bảo Thoa</v>
          </cell>
          <cell r="G48">
            <v>40</v>
          </cell>
          <cell r="H48">
            <v>40</v>
          </cell>
          <cell r="I48">
            <v>4</v>
          </cell>
          <cell r="J48" t="str">
            <v> 1-3</v>
          </cell>
          <cell r="K48">
            <v>5080000</v>
          </cell>
          <cell r="L48" t="str">
            <v>CL</v>
          </cell>
          <cell r="M48">
            <v>42</v>
          </cell>
        </row>
        <row r="49">
          <cell r="E49" t="str">
            <v>INE3008 3</v>
          </cell>
          <cell r="F49" t="str">
            <v>TS.Phạm Thu Phương; PGS. TS.Nguyễn Thị Kim Anh</v>
          </cell>
          <cell r="G49">
            <v>70</v>
          </cell>
          <cell r="H49">
            <v>71</v>
          </cell>
          <cell r="I49">
            <v>2</v>
          </cell>
          <cell r="J49" t="str">
            <v> 1-3</v>
          </cell>
          <cell r="K49" t="str">
            <v>707VU</v>
          </cell>
          <cell r="L49" t="str">
            <v>CL</v>
          </cell>
          <cell r="M49">
            <v>43</v>
          </cell>
        </row>
        <row r="50">
          <cell r="E50" t="str">
            <v>INE3023</v>
          </cell>
          <cell r="F50" t="str">
            <v>TS.Bùi Đại Dũng</v>
          </cell>
          <cell r="G50">
            <v>80</v>
          </cell>
          <cell r="H50">
            <v>40</v>
          </cell>
          <cell r="I50">
            <v>4</v>
          </cell>
          <cell r="J50" t="str">
            <v> 4-6</v>
          </cell>
          <cell r="K50" t="str">
            <v>103CSS</v>
          </cell>
          <cell r="L50" t="str">
            <v>CL</v>
          </cell>
          <cell r="M50">
            <v>44</v>
          </cell>
        </row>
        <row r="51">
          <cell r="E51" t="str">
            <v>INE3107</v>
          </cell>
          <cell r="F51" t="str">
            <v>ThS.Nguyễn Quang Huy; PGS.TS.Hà Văn Hội</v>
          </cell>
          <cell r="G51">
            <v>60</v>
          </cell>
          <cell r="H51">
            <v>30</v>
          </cell>
          <cell r="I51">
            <v>3</v>
          </cell>
          <cell r="J51" t="str">
            <v> 7-9</v>
          </cell>
          <cell r="K51" t="str">
            <v>202CSS</v>
          </cell>
          <cell r="L51" t="str">
            <v>CL</v>
          </cell>
          <cell r="M51">
            <v>45</v>
          </cell>
        </row>
        <row r="52">
          <cell r="E52" t="str">
            <v>INE3107</v>
          </cell>
          <cell r="F52" t="str">
            <v>ThS.Nguyễn Quang Huy; PGS.TS.Hà Văn Hội</v>
          </cell>
          <cell r="G52">
            <v>60</v>
          </cell>
          <cell r="H52">
            <v>30</v>
          </cell>
          <cell r="I52">
            <v>5</v>
          </cell>
          <cell r="J52" t="str">
            <v> 7-9</v>
          </cell>
          <cell r="K52" t="str">
            <v>202CSS</v>
          </cell>
          <cell r="L52" t="str">
            <v>CL</v>
          </cell>
          <cell r="M52">
            <v>46</v>
          </cell>
        </row>
        <row r="53">
          <cell r="E53" t="str">
            <v>INE3107 *** 1</v>
          </cell>
          <cell r="F53" t="str">
            <v>PGS.TS.Hà Văn Hội; ThS.Nguyễn Thị Thanh Mai</v>
          </cell>
          <cell r="G53">
            <v>70</v>
          </cell>
          <cell r="H53">
            <v>30</v>
          </cell>
          <cell r="I53">
            <v>4</v>
          </cell>
          <cell r="J53" t="str">
            <v> 1-3</v>
          </cell>
          <cell r="K53">
            <v>4060000</v>
          </cell>
          <cell r="L53" t="str">
            <v>CL</v>
          </cell>
          <cell r="M53">
            <v>47</v>
          </cell>
        </row>
        <row r="54">
          <cell r="E54" t="str">
            <v>INE3107 *** 2</v>
          </cell>
          <cell r="F54" t="str">
            <v>PGS.TS.Hà Văn Hội; ThS.Nguyễn Thị Thanh Mai</v>
          </cell>
          <cell r="G54">
            <v>40</v>
          </cell>
          <cell r="H54">
            <v>32</v>
          </cell>
          <cell r="I54">
            <v>2</v>
          </cell>
          <cell r="J54" t="str">
            <v> 1-3</v>
          </cell>
          <cell r="K54">
            <v>5080000</v>
          </cell>
          <cell r="L54" t="str">
            <v>CL</v>
          </cell>
          <cell r="M54">
            <v>48</v>
          </cell>
        </row>
        <row r="55">
          <cell r="E55" t="str">
            <v>BSA3013</v>
          </cell>
          <cell r="F55" t="str">
            <v>TS.Nguyễn Thu Hà</v>
          </cell>
          <cell r="G55">
            <v>80</v>
          </cell>
          <cell r="H55">
            <v>81</v>
          </cell>
          <cell r="I55">
            <v>3</v>
          </cell>
          <cell r="J55" t="str">
            <v> 7-9</v>
          </cell>
          <cell r="K55" t="str">
            <v>103CSS</v>
          </cell>
          <cell r="L55" t="str">
            <v>CL</v>
          </cell>
          <cell r="M55">
            <v>49</v>
          </cell>
        </row>
        <row r="56">
          <cell r="E56" t="str">
            <v>BSA3013 2</v>
          </cell>
          <cell r="F56" t="str">
            <v>TS.Nguyễn Thu Hà</v>
          </cell>
          <cell r="G56">
            <v>100</v>
          </cell>
          <cell r="H56">
            <v>47</v>
          </cell>
          <cell r="I56">
            <v>5</v>
          </cell>
          <cell r="J56" t="str">
            <v> 1-3</v>
          </cell>
          <cell r="K56" t="str">
            <v>706VU</v>
          </cell>
          <cell r="L56" t="str">
            <v>CL</v>
          </cell>
          <cell r="M56">
            <v>50</v>
          </cell>
        </row>
        <row r="57">
          <cell r="E57" t="str">
            <v>FIB3009 1</v>
          </cell>
          <cell r="F57" t="str">
            <v>TS.Nguyễn Thị Hương Liên; ThS.Đỗ Quỳnh Chi</v>
          </cell>
          <cell r="G57">
            <v>80</v>
          </cell>
          <cell r="H57">
            <v>71</v>
          </cell>
          <cell r="I57">
            <v>2</v>
          </cell>
          <cell r="J57" t="str">
            <v> 4-6</v>
          </cell>
          <cell r="K57" t="str">
            <v>101CSS</v>
          </cell>
          <cell r="L57" t="str">
            <v>CL</v>
          </cell>
          <cell r="M57">
            <v>51</v>
          </cell>
        </row>
        <row r="58">
          <cell r="E58" t="str">
            <v>INE3041</v>
          </cell>
          <cell r="F58" t="str">
            <v>TS.Nguyễn Đình Tiến; ThS.Nguyễn Thị Vĩnh Hà</v>
          </cell>
          <cell r="G58">
            <v>80</v>
          </cell>
          <cell r="H58">
            <v>12</v>
          </cell>
          <cell r="I58">
            <v>5</v>
          </cell>
          <cell r="J58" t="str">
            <v> 1-3</v>
          </cell>
          <cell r="K58" t="str">
            <v>103CSS</v>
          </cell>
          <cell r="L58" t="str">
            <v>CL</v>
          </cell>
          <cell r="M58">
            <v>52</v>
          </cell>
        </row>
        <row r="59">
          <cell r="E59" t="str">
            <v>INE3065</v>
          </cell>
          <cell r="F59" t="str">
            <v>TS.Bùi Đại Dũng</v>
          </cell>
          <cell r="G59">
            <v>60</v>
          </cell>
          <cell r="H59">
            <v>60</v>
          </cell>
          <cell r="I59">
            <v>2</v>
          </cell>
          <cell r="J59" t="str">
            <v> 1-3</v>
          </cell>
          <cell r="K59" t="str">
            <v>202CSS</v>
          </cell>
          <cell r="L59" t="str">
            <v>CL</v>
          </cell>
          <cell r="M59">
            <v>53</v>
          </cell>
        </row>
        <row r="60">
          <cell r="E60" t="str">
            <v>INE3065</v>
          </cell>
          <cell r="F60" t="str">
            <v>TS.Bùi Đại Dũng</v>
          </cell>
          <cell r="G60">
            <v>60</v>
          </cell>
          <cell r="H60">
            <v>60</v>
          </cell>
          <cell r="I60">
            <v>4</v>
          </cell>
          <cell r="J60" t="str">
            <v> 1-3</v>
          </cell>
          <cell r="K60" t="str">
            <v>202CSS</v>
          </cell>
          <cell r="L60" t="str">
            <v>CL</v>
          </cell>
          <cell r="M60">
            <v>54</v>
          </cell>
        </row>
        <row r="61">
          <cell r="E61" t="str">
            <v>BSA2030 1</v>
          </cell>
          <cell r="F61" t="str">
            <v>ThS.Lê Thành Trung</v>
          </cell>
          <cell r="G61">
            <v>80</v>
          </cell>
          <cell r="H61">
            <v>80</v>
          </cell>
          <cell r="I61">
            <v>4</v>
          </cell>
          <cell r="J61" t="str">
            <v> 1-3</v>
          </cell>
          <cell r="K61" t="str">
            <v>101CSS</v>
          </cell>
          <cell r="L61" t="str">
            <v>CL</v>
          </cell>
          <cell r="M61">
            <v>55</v>
          </cell>
        </row>
        <row r="62">
          <cell r="E62" t="str">
            <v>BSA2030 2</v>
          </cell>
          <cell r="F62" t="str">
            <v>ThS.Nguyễn Lan Phương</v>
          </cell>
          <cell r="G62">
            <v>60</v>
          </cell>
          <cell r="H62">
            <v>60</v>
          </cell>
          <cell r="I62">
            <v>4</v>
          </cell>
          <cell r="J62" t="str">
            <v> 1-3</v>
          </cell>
          <cell r="K62" t="str">
            <v>201CSS</v>
          </cell>
          <cell r="L62" t="str">
            <v>CL</v>
          </cell>
          <cell r="M62">
            <v>56</v>
          </cell>
        </row>
        <row r="63">
          <cell r="E63" t="str">
            <v>BSA2030 3</v>
          </cell>
          <cell r="F63" t="str">
            <v>ThS.Nguyễn Lan Phương</v>
          </cell>
          <cell r="G63">
            <v>80</v>
          </cell>
          <cell r="H63">
            <v>80</v>
          </cell>
          <cell r="I63">
            <v>2</v>
          </cell>
          <cell r="J63" t="str">
            <v> 1-3</v>
          </cell>
          <cell r="K63" t="str">
            <v>103CSS</v>
          </cell>
          <cell r="L63" t="str">
            <v>CL</v>
          </cell>
          <cell r="M63">
            <v>57</v>
          </cell>
        </row>
        <row r="64">
          <cell r="E64" t="str">
            <v>BSA2030 4</v>
          </cell>
          <cell r="F64" t="str">
            <v>ThS.Trần Văn Tuệ</v>
          </cell>
          <cell r="G64">
            <v>80</v>
          </cell>
          <cell r="H64">
            <v>81</v>
          </cell>
          <cell r="I64">
            <v>2</v>
          </cell>
          <cell r="J64" t="str">
            <v> 7-9</v>
          </cell>
          <cell r="K64" t="str">
            <v>102CSS</v>
          </cell>
          <cell r="L64" t="str">
            <v>CL</v>
          </cell>
          <cell r="M64">
            <v>58</v>
          </cell>
        </row>
        <row r="65">
          <cell r="E65" t="str">
            <v>BSA2030 5</v>
          </cell>
          <cell r="F65" t="str">
            <v>ThS.Lê Thành Trung</v>
          </cell>
          <cell r="G65">
            <v>80</v>
          </cell>
          <cell r="H65">
            <v>80</v>
          </cell>
          <cell r="I65">
            <v>2</v>
          </cell>
          <cell r="J65" t="str">
            <v> 7-9</v>
          </cell>
          <cell r="K65" t="str">
            <v>101CSS</v>
          </cell>
          <cell r="L65" t="str">
            <v>CL</v>
          </cell>
          <cell r="M65">
            <v>59</v>
          </cell>
        </row>
        <row r="66">
          <cell r="E66" t="str">
            <v>BSA2030 6</v>
          </cell>
          <cell r="F66" t="str">
            <v>TS.Nguyễn Thùy Dung</v>
          </cell>
          <cell r="G66">
            <v>60</v>
          </cell>
          <cell r="H66">
            <v>60</v>
          </cell>
          <cell r="I66">
            <v>2</v>
          </cell>
          <cell r="J66" t="str">
            <v> 1-3</v>
          </cell>
          <cell r="K66" t="str">
            <v>808VU</v>
          </cell>
          <cell r="L66" t="str">
            <v>CL</v>
          </cell>
          <cell r="M66">
            <v>60</v>
          </cell>
        </row>
        <row r="67">
          <cell r="E67" t="str">
            <v>FIB3119</v>
          </cell>
          <cell r="F67" t="str">
            <v>TS.Đỗ Kiều Oanh; TS.Nguyễn Thị Phương Dung</v>
          </cell>
          <cell r="G67">
            <v>70</v>
          </cell>
          <cell r="H67">
            <v>32</v>
          </cell>
          <cell r="I67">
            <v>2</v>
          </cell>
          <cell r="J67" t="str">
            <v> 7-9</v>
          </cell>
          <cell r="K67" t="str">
            <v>707VU</v>
          </cell>
          <cell r="L67" t="str">
            <v>CL</v>
          </cell>
          <cell r="M67">
            <v>61</v>
          </cell>
        </row>
        <row r="68">
          <cell r="E68" t="str">
            <v>FIB3119</v>
          </cell>
          <cell r="F68" t="str">
            <v>TS.Đỗ Kiều Oanh; TS.Nguyễn Thị Phương Dung</v>
          </cell>
          <cell r="G68">
            <v>70</v>
          </cell>
          <cell r="H68">
            <v>32</v>
          </cell>
          <cell r="I68">
            <v>4</v>
          </cell>
          <cell r="J68" t="str">
            <v> 7-9</v>
          </cell>
          <cell r="K68" t="str">
            <v>707VU</v>
          </cell>
          <cell r="L68" t="str">
            <v>CL</v>
          </cell>
          <cell r="M68">
            <v>62</v>
          </cell>
        </row>
        <row r="69">
          <cell r="E69" t="str">
            <v>FIB3037</v>
          </cell>
          <cell r="F69" t="str">
            <v>ThS.Nguyễn Thị Hải Hà; TS.Đỗ Kiều Oanh</v>
          </cell>
          <cell r="G69">
            <v>60</v>
          </cell>
          <cell r="H69">
            <v>48</v>
          </cell>
          <cell r="I69">
            <v>6</v>
          </cell>
          <cell r="J69" t="str">
            <v> 10-12</v>
          </cell>
          <cell r="K69" t="str">
            <v>202CSS</v>
          </cell>
          <cell r="L69" t="str">
            <v>CL</v>
          </cell>
          <cell r="M69">
            <v>63</v>
          </cell>
        </row>
        <row r="70">
          <cell r="E70" t="str">
            <v>BSA3007 1</v>
          </cell>
          <cell r="F70" t="str">
            <v>TS.Nguyễn Thị Phương Dung; TS.Trần Thế Nữ</v>
          </cell>
          <cell r="G70">
            <v>80</v>
          </cell>
          <cell r="H70">
            <v>80</v>
          </cell>
          <cell r="I70">
            <v>3</v>
          </cell>
          <cell r="J70" t="str">
            <v> 1-3</v>
          </cell>
          <cell r="K70" t="str">
            <v>101CSS</v>
          </cell>
          <cell r="L70" t="str">
            <v>CL</v>
          </cell>
          <cell r="M70">
            <v>64</v>
          </cell>
        </row>
        <row r="71">
          <cell r="E71" t="str">
            <v>BSA3007 2</v>
          </cell>
          <cell r="F71" t="str">
            <v>TS.Trần Thế Nữ; TS.Nguyễn Thị Phương Dung</v>
          </cell>
          <cell r="G71">
            <v>60</v>
          </cell>
          <cell r="H71">
            <v>60</v>
          </cell>
          <cell r="I71">
            <v>3</v>
          </cell>
          <cell r="J71" t="str">
            <v> 1-3</v>
          </cell>
          <cell r="K71" t="str">
            <v>201CSS</v>
          </cell>
          <cell r="L71" t="str">
            <v>CL</v>
          </cell>
          <cell r="M71">
            <v>65</v>
          </cell>
        </row>
        <row r="72">
          <cell r="E72" t="str">
            <v>BSA2019</v>
          </cell>
          <cell r="F72" t="str">
            <v>ThS.Nguyễn Hoàng Thái; ThS.Nguyễn Thị Hải Hà</v>
          </cell>
          <cell r="G72">
            <v>85</v>
          </cell>
          <cell r="H72">
            <v>39</v>
          </cell>
          <cell r="I72">
            <v>3</v>
          </cell>
          <cell r="J72" t="str">
            <v> 1-3</v>
          </cell>
          <cell r="K72" t="str">
            <v>705VU</v>
          </cell>
          <cell r="L72" t="str">
            <v>CL</v>
          </cell>
          <cell r="M72">
            <v>66</v>
          </cell>
        </row>
        <row r="73">
          <cell r="E73" t="str">
            <v>FIB3013</v>
          </cell>
          <cell r="F73" t="str">
            <v>TS.Đỗ Kiều Oanh; TS.Trần Thế Nữ</v>
          </cell>
          <cell r="G73">
            <v>80</v>
          </cell>
          <cell r="H73">
            <v>80</v>
          </cell>
          <cell r="I73">
            <v>3</v>
          </cell>
          <cell r="J73" t="str">
            <v> 4-6</v>
          </cell>
          <cell r="K73" t="str">
            <v>101CSS</v>
          </cell>
          <cell r="L73" t="str">
            <v>CL</v>
          </cell>
          <cell r="M73">
            <v>67</v>
          </cell>
        </row>
        <row r="74">
          <cell r="E74" t="str">
            <v>FIB3014 1</v>
          </cell>
          <cell r="F74" t="str">
            <v>TS.Đỗ Kiều Oanh; TS.Nguyễn Thị Phương Dung</v>
          </cell>
          <cell r="G74">
            <v>60</v>
          </cell>
          <cell r="H74">
            <v>57</v>
          </cell>
          <cell r="I74">
            <v>3</v>
          </cell>
          <cell r="J74" t="str">
            <v> 4-6</v>
          </cell>
          <cell r="K74" t="str">
            <v>201CSS</v>
          </cell>
          <cell r="L74" t="str">
            <v>CL</v>
          </cell>
          <cell r="M74">
            <v>68</v>
          </cell>
        </row>
        <row r="75">
          <cell r="E75" t="str">
            <v>FIB3014 2</v>
          </cell>
          <cell r="F75" t="str">
            <v>TS.Nguyễn Thị Thanh Hải; TS.Trần Thế Nữ</v>
          </cell>
          <cell r="G75">
            <v>80</v>
          </cell>
          <cell r="H75">
            <v>73</v>
          </cell>
          <cell r="I75">
            <v>3</v>
          </cell>
          <cell r="J75" t="str">
            <v> 4-6</v>
          </cell>
          <cell r="K75" t="str">
            <v>102CSS</v>
          </cell>
          <cell r="L75" t="str">
            <v>CL</v>
          </cell>
          <cell r="M75">
            <v>69</v>
          </cell>
        </row>
        <row r="76">
          <cell r="E76" t="str">
            <v>PES1045 10</v>
          </cell>
          <cell r="G76">
            <v>55</v>
          </cell>
          <cell r="H76">
            <v>49</v>
          </cell>
          <cell r="I76">
            <v>5</v>
          </cell>
          <cell r="J76" t="str">
            <v> 3-4</v>
          </cell>
          <cell r="K76" t="str">
            <v>Khu GDTC - ĐHNN</v>
          </cell>
          <cell r="L76" t="str">
            <v>CL</v>
          </cell>
          <cell r="M76">
            <v>70</v>
          </cell>
        </row>
        <row r="77">
          <cell r="E77" t="str">
            <v>PES1045 9</v>
          </cell>
          <cell r="G77">
            <v>55</v>
          </cell>
          <cell r="H77">
            <v>42</v>
          </cell>
          <cell r="I77">
            <v>5</v>
          </cell>
          <cell r="J77" t="str">
            <v> 1-2</v>
          </cell>
          <cell r="K77" t="str">
            <v>Khu GDTC - ĐHNN</v>
          </cell>
          <cell r="L77" t="str">
            <v>CL</v>
          </cell>
          <cell r="M77">
            <v>71</v>
          </cell>
        </row>
        <row r="78">
          <cell r="E78" t="str">
            <v>BSA3009</v>
          </cell>
          <cell r="F78" t="str">
            <v>ThS.Phạm Ngọc Quang; ThS.Khiếu Hữu Bình</v>
          </cell>
          <cell r="G78">
            <v>80</v>
          </cell>
          <cell r="H78">
            <v>79</v>
          </cell>
          <cell r="I78">
            <v>5</v>
          </cell>
          <cell r="J78" t="str">
            <v> 4-6</v>
          </cell>
          <cell r="K78" t="str">
            <v>101CSS</v>
          </cell>
          <cell r="L78" t="str">
            <v>CL</v>
          </cell>
          <cell r="M78">
            <v>72</v>
          </cell>
        </row>
        <row r="79">
          <cell r="E79" t="str">
            <v>FIB3050</v>
          </cell>
          <cell r="F79" t="str">
            <v>TS.Nguyễn Thị Hồng Thúy; ThS.Phạm Ngọc Quang</v>
          </cell>
          <cell r="G79">
            <v>70</v>
          </cell>
          <cell r="H79">
            <v>63</v>
          </cell>
          <cell r="I79">
            <v>3</v>
          </cell>
          <cell r="J79" t="str">
            <v> 7-9</v>
          </cell>
          <cell r="K79" t="str">
            <v>707VU</v>
          </cell>
          <cell r="L79" t="str">
            <v>CL</v>
          </cell>
          <cell r="M79">
            <v>73</v>
          </cell>
        </row>
        <row r="80">
          <cell r="E80" t="str">
            <v>FIB3050</v>
          </cell>
          <cell r="F80" t="str">
            <v>TS.Nguyễn Thị Hồng Thúy; ThS.Phạm Ngọc Quang</v>
          </cell>
          <cell r="G80">
            <v>70</v>
          </cell>
          <cell r="H80">
            <v>63</v>
          </cell>
          <cell r="I80">
            <v>5</v>
          </cell>
          <cell r="J80" t="str">
            <v> 7-9</v>
          </cell>
          <cell r="K80" t="str">
            <v>707VU</v>
          </cell>
          <cell r="L80" t="str">
            <v>CL</v>
          </cell>
          <cell r="M80">
            <v>74</v>
          </cell>
        </row>
        <row r="81">
          <cell r="E81" t="str">
            <v>INE2028-E * 1</v>
          </cell>
          <cell r="F81" t="str">
            <v>ThS.Nguyễn Thị Thanh Mai; ThS.Nguyễn Thị Phương Linh</v>
          </cell>
          <cell r="G81">
            <v>70</v>
          </cell>
          <cell r="H81">
            <v>30</v>
          </cell>
          <cell r="I81">
            <v>3</v>
          </cell>
          <cell r="J81" t="str">
            <v> 1-3</v>
          </cell>
          <cell r="K81">
            <v>4060000</v>
          </cell>
          <cell r="L81" t="str">
            <v>CL</v>
          </cell>
          <cell r="M81">
            <v>75</v>
          </cell>
        </row>
        <row r="82">
          <cell r="E82" t="str">
            <v>INE2028-E * 2</v>
          </cell>
          <cell r="F82" t="str">
            <v>PGS.TS.Nguyễn Việt Khôi; ThS.Nguyễn Thị Phương Linh</v>
          </cell>
          <cell r="G82">
            <v>40</v>
          </cell>
          <cell r="H82">
            <v>34</v>
          </cell>
          <cell r="I82">
            <v>3</v>
          </cell>
          <cell r="J82" t="str">
            <v> 4-6</v>
          </cell>
          <cell r="K82">
            <v>5080000</v>
          </cell>
          <cell r="L82" t="str">
            <v>CL</v>
          </cell>
          <cell r="M82">
            <v>76</v>
          </cell>
        </row>
        <row r="83">
          <cell r="E83" t="str">
            <v>FIB2002</v>
          </cell>
          <cell r="F83" t="str">
            <v>ThS.Lương Thị Ngọc Hà</v>
          </cell>
          <cell r="G83">
            <v>85</v>
          </cell>
          <cell r="H83">
            <v>83</v>
          </cell>
          <cell r="I83">
            <v>2</v>
          </cell>
          <cell r="J83" t="str">
            <v> 4-6</v>
          </cell>
          <cell r="K83" t="str">
            <v>702VU</v>
          </cell>
          <cell r="L83" t="str">
            <v>CL</v>
          </cell>
          <cell r="M83">
            <v>77</v>
          </cell>
        </row>
        <row r="84">
          <cell r="E84" t="str">
            <v>PEC3042</v>
          </cell>
          <cell r="F84" t="str">
            <v>TS.Nguyễn Thùy Anh</v>
          </cell>
          <cell r="G84">
            <v>80</v>
          </cell>
          <cell r="H84">
            <v>77</v>
          </cell>
          <cell r="I84">
            <v>6</v>
          </cell>
          <cell r="J84" t="str">
            <v> 4-6</v>
          </cell>
          <cell r="K84" t="str">
            <v>102CSS</v>
          </cell>
          <cell r="L84" t="str">
            <v>CL</v>
          </cell>
          <cell r="M84">
            <v>78</v>
          </cell>
        </row>
        <row r="85">
          <cell r="E85" t="str">
            <v>PEC3008</v>
          </cell>
          <cell r="F85" t="str">
            <v>TS.Nguyễn Thùy Anh</v>
          </cell>
          <cell r="G85">
            <v>80</v>
          </cell>
          <cell r="H85">
            <v>46</v>
          </cell>
          <cell r="I85">
            <v>2</v>
          </cell>
          <cell r="J85" t="str">
            <v> 1-3</v>
          </cell>
          <cell r="K85" t="str">
            <v>102CSS</v>
          </cell>
          <cell r="L85" t="str">
            <v>CL</v>
          </cell>
          <cell r="M85">
            <v>79</v>
          </cell>
        </row>
        <row r="86">
          <cell r="E86" t="str">
            <v>PEC2009</v>
          </cell>
          <cell r="F86" t="str">
            <v>TS.Nguyễn Thị Thu Hoài</v>
          </cell>
          <cell r="G86">
            <v>80</v>
          </cell>
          <cell r="H86">
            <v>42</v>
          </cell>
          <cell r="I86">
            <v>2</v>
          </cell>
          <cell r="J86" t="str">
            <v> 4-6</v>
          </cell>
          <cell r="K86" t="str">
            <v>102CSS</v>
          </cell>
          <cell r="L86" t="str">
            <v>CL</v>
          </cell>
          <cell r="M86">
            <v>80</v>
          </cell>
        </row>
        <row r="87">
          <cell r="E87" t="str">
            <v>PEC3026</v>
          </cell>
          <cell r="F87" t="str">
            <v>PGS. TS.Trần Đức Hiệp</v>
          </cell>
          <cell r="G87">
            <v>80</v>
          </cell>
          <cell r="H87">
            <v>67</v>
          </cell>
          <cell r="I87">
            <v>5</v>
          </cell>
          <cell r="J87" t="str">
            <v> 4-6</v>
          </cell>
          <cell r="K87" t="str">
            <v>102CSS</v>
          </cell>
          <cell r="L87" t="str">
            <v>CL</v>
          </cell>
          <cell r="M87">
            <v>81</v>
          </cell>
        </row>
        <row r="88">
          <cell r="E88" t="str">
            <v>INE1052 1</v>
          </cell>
          <cell r="F88" t="str">
            <v>TS.Phạm Văn Khánh; ThS.Nguyễn Thị Phan Thu; TS.Nguyễn Thế Kiên</v>
          </cell>
          <cell r="G88">
            <v>85</v>
          </cell>
          <cell r="H88">
            <v>87</v>
          </cell>
          <cell r="I88">
            <v>3</v>
          </cell>
          <cell r="J88" t="str">
            <v> 1-3</v>
          </cell>
          <cell r="K88" t="str">
            <v>702VU</v>
          </cell>
          <cell r="L88" t="str">
            <v>CL</v>
          </cell>
          <cell r="M88">
            <v>82</v>
          </cell>
        </row>
        <row r="89">
          <cell r="E89" t="str">
            <v>INE1052 2</v>
          </cell>
          <cell r="F89" t="str">
            <v>TS.Nguyễn Thế Kiên; ThS.Nguyễn Thị Phan Thu</v>
          </cell>
          <cell r="G89">
            <v>100</v>
          </cell>
          <cell r="H89">
            <v>99</v>
          </cell>
          <cell r="I89">
            <v>3</v>
          </cell>
          <cell r="J89" t="str">
            <v> 7-9</v>
          </cell>
          <cell r="K89" t="str">
            <v>706VU</v>
          </cell>
          <cell r="L89" t="str">
            <v>CL</v>
          </cell>
          <cell r="M89">
            <v>83</v>
          </cell>
        </row>
        <row r="90">
          <cell r="E90" t="str">
            <v>INE1052 5</v>
          </cell>
          <cell r="F90" t="str">
            <v>ThS.Nguyễn Thanh Hằng; ThS.Nguyễn Thị Phan Thu; TS.Nguyễn Thế Kiên</v>
          </cell>
          <cell r="G90">
            <v>70</v>
          </cell>
          <cell r="H90">
            <v>70</v>
          </cell>
          <cell r="I90">
            <v>3</v>
          </cell>
          <cell r="J90" t="str">
            <v> 1-3</v>
          </cell>
          <cell r="K90" t="str">
            <v>707VU</v>
          </cell>
          <cell r="L90" t="str">
            <v>CL</v>
          </cell>
          <cell r="M90">
            <v>84</v>
          </cell>
        </row>
        <row r="91">
          <cell r="E91" t="str">
            <v>INE1052 6</v>
          </cell>
          <cell r="F91" t="str">
            <v>ThS.Nguyễn Thanh Hằng; ThS.Nguyễn Thị Phan Thu</v>
          </cell>
          <cell r="G91">
            <v>85</v>
          </cell>
          <cell r="H91">
            <v>84</v>
          </cell>
          <cell r="I91">
            <v>3</v>
          </cell>
          <cell r="J91" t="str">
            <v> 7-9</v>
          </cell>
          <cell r="K91" t="str">
            <v>705VU</v>
          </cell>
          <cell r="L91" t="str">
            <v>CL</v>
          </cell>
          <cell r="M91">
            <v>85</v>
          </cell>
        </row>
        <row r="92">
          <cell r="E92" t="str">
            <v>INE1052 7</v>
          </cell>
          <cell r="F92" t="str">
            <v>ThS.Hoàng Thị Thu Hà; ThS.Nguyễn Thanh Hằng; ThS.Nguyễn Thị Phan Thu</v>
          </cell>
          <cell r="G92">
            <v>50</v>
          </cell>
          <cell r="H92">
            <v>50</v>
          </cell>
          <cell r="I92">
            <v>2</v>
          </cell>
          <cell r="J92" t="str">
            <v> 7-9</v>
          </cell>
          <cell r="K92">
            <v>5110000</v>
          </cell>
          <cell r="L92" t="str">
            <v>CL</v>
          </cell>
          <cell r="M92">
            <v>86</v>
          </cell>
        </row>
        <row r="93">
          <cell r="E93" t="str">
            <v>INE1052 8</v>
          </cell>
          <cell r="F93" t="str">
            <v>TS.Nguyễn Thế Kiên; ThS.Nguyễn Thanh Hằng; ThS.Nguyễn Thị Phan Thu</v>
          </cell>
          <cell r="G93">
            <v>40</v>
          </cell>
          <cell r="H93">
            <v>37</v>
          </cell>
          <cell r="I93">
            <v>2</v>
          </cell>
          <cell r="J93" t="str">
            <v> 7-9</v>
          </cell>
          <cell r="K93">
            <v>5080000</v>
          </cell>
          <cell r="L93" t="str">
            <v>CL</v>
          </cell>
          <cell r="M93">
            <v>87</v>
          </cell>
        </row>
        <row r="94">
          <cell r="E94" t="str">
            <v>INE2004</v>
          </cell>
          <cell r="F94" t="str">
            <v>ThS.Nguyễn Thị Vĩnh Hà</v>
          </cell>
          <cell r="G94">
            <v>85</v>
          </cell>
          <cell r="H94">
            <v>86</v>
          </cell>
          <cell r="I94">
            <v>3</v>
          </cell>
          <cell r="J94" t="str">
            <v> 4-6</v>
          </cell>
          <cell r="K94" t="str">
            <v>702VU</v>
          </cell>
          <cell r="L94" t="str">
            <v>CL</v>
          </cell>
          <cell r="M94">
            <v>88</v>
          </cell>
        </row>
        <row r="95">
          <cell r="E95" t="str">
            <v>INE2003 1</v>
          </cell>
          <cell r="F95" t="str">
            <v>ThS.Nguyễn Thị Vĩnh Hà</v>
          </cell>
          <cell r="G95">
            <v>85</v>
          </cell>
          <cell r="H95">
            <v>87</v>
          </cell>
          <cell r="I95">
            <v>4</v>
          </cell>
          <cell r="J95" t="str">
            <v> 1-3</v>
          </cell>
          <cell r="K95" t="str">
            <v>702VU</v>
          </cell>
          <cell r="L95" t="str">
            <v>CL</v>
          </cell>
          <cell r="M95">
            <v>89</v>
          </cell>
        </row>
        <row r="96">
          <cell r="E96" t="str">
            <v>INE2003 2</v>
          </cell>
          <cell r="F96" t="str">
            <v>TS.Nguyễn Xuân Đông</v>
          </cell>
          <cell r="G96">
            <v>100</v>
          </cell>
          <cell r="H96">
            <v>100</v>
          </cell>
          <cell r="I96">
            <v>3</v>
          </cell>
          <cell r="J96" t="str">
            <v> 10-12</v>
          </cell>
          <cell r="K96" t="str">
            <v>706VU</v>
          </cell>
          <cell r="L96" t="str">
            <v>CL</v>
          </cell>
          <cell r="M96">
            <v>90</v>
          </cell>
        </row>
        <row r="97">
          <cell r="E97" t="str">
            <v>INE2012</v>
          </cell>
          <cell r="F97" t="str">
            <v>TS.Nguyễn Xuân Đông</v>
          </cell>
          <cell r="G97">
            <v>70</v>
          </cell>
          <cell r="H97">
            <v>39</v>
          </cell>
          <cell r="I97">
            <v>6</v>
          </cell>
          <cell r="J97" t="str">
            <v> 7-9</v>
          </cell>
          <cell r="K97" t="str">
            <v>707VU</v>
          </cell>
          <cell r="L97" t="str">
            <v>CL</v>
          </cell>
          <cell r="M97">
            <v>91</v>
          </cell>
        </row>
        <row r="98">
          <cell r="E98" t="str">
            <v>INE2020</v>
          </cell>
          <cell r="F98" t="str">
            <v>PGS. TS.Nguyễn Thị Kim Chi</v>
          </cell>
          <cell r="G98">
            <v>100</v>
          </cell>
          <cell r="H98">
            <v>81</v>
          </cell>
          <cell r="I98">
            <v>5</v>
          </cell>
          <cell r="J98" t="str">
            <v> 10-12</v>
          </cell>
          <cell r="K98" t="str">
            <v>704VU</v>
          </cell>
          <cell r="L98" t="str">
            <v>CL</v>
          </cell>
          <cell r="M98">
            <v>92</v>
          </cell>
        </row>
        <row r="99">
          <cell r="E99" t="str">
            <v>INE2020-E *** 1</v>
          </cell>
          <cell r="F99" t="str">
            <v>ThS.Vũ Thanh Hương; ThS.Nguyễn Thị Minh Phương; PGS. TS.Nguyễn Thị Kim Anh</v>
          </cell>
          <cell r="G99">
            <v>50</v>
          </cell>
          <cell r="H99">
            <v>37</v>
          </cell>
          <cell r="I99">
            <v>2</v>
          </cell>
          <cell r="J99" t="str">
            <v> 4-6</v>
          </cell>
          <cell r="K99">
            <v>5100000</v>
          </cell>
          <cell r="L99" t="str">
            <v>CL</v>
          </cell>
          <cell r="M99">
            <v>93</v>
          </cell>
        </row>
        <row r="100">
          <cell r="E100" t="str">
            <v>INE2020-E *** 2</v>
          </cell>
          <cell r="F100" t="str">
            <v>ThS.Nguyễn Thị Minh Phương; TS.Hoàng Thị Bảo Thoa</v>
          </cell>
          <cell r="G100">
            <v>50</v>
          </cell>
          <cell r="H100">
            <v>47</v>
          </cell>
          <cell r="I100">
            <v>2</v>
          </cell>
          <cell r="J100" t="str">
            <v> 4-6</v>
          </cell>
          <cell r="K100">
            <v>5110000</v>
          </cell>
          <cell r="L100" t="str">
            <v>CL</v>
          </cell>
          <cell r="M100">
            <v>94</v>
          </cell>
        </row>
        <row r="101">
          <cell r="E101" t="str">
            <v>FIB2001</v>
          </cell>
          <cell r="F101" t="str">
            <v>ThS.Lê Thị Ngọc Phượng</v>
          </cell>
          <cell r="G101">
            <v>100</v>
          </cell>
          <cell r="H101">
            <v>100</v>
          </cell>
          <cell r="I101">
            <v>3</v>
          </cell>
          <cell r="J101" t="str">
            <v> 1-3</v>
          </cell>
          <cell r="K101" t="str">
            <v>706VU</v>
          </cell>
          <cell r="L101" t="str">
            <v>CL</v>
          </cell>
          <cell r="M101">
            <v>95</v>
          </cell>
        </row>
        <row r="102">
          <cell r="E102" t="str">
            <v>FIB2001-E</v>
          </cell>
          <cell r="F102" t="str">
            <v>GS.Dick Beason</v>
          </cell>
          <cell r="G102">
            <v>40</v>
          </cell>
          <cell r="H102">
            <v>24</v>
          </cell>
          <cell r="I102">
            <v>2</v>
          </cell>
          <cell r="J102" t="str">
            <v> 10-12</v>
          </cell>
          <cell r="K102">
            <v>5080000</v>
          </cell>
          <cell r="L102" t="str">
            <v>CL</v>
          </cell>
          <cell r="M102">
            <v>96</v>
          </cell>
        </row>
        <row r="103">
          <cell r="E103" t="str">
            <v>INE1051 1</v>
          </cell>
          <cell r="F103" t="str">
            <v>TS.Nguyễn Xuân Đông</v>
          </cell>
          <cell r="G103">
            <v>60</v>
          </cell>
          <cell r="H103">
            <v>37</v>
          </cell>
          <cell r="I103">
            <v>6</v>
          </cell>
          <cell r="J103" t="str">
            <v> 1-3</v>
          </cell>
          <cell r="K103" t="str">
            <v>810VU</v>
          </cell>
          <cell r="L103" t="str">
            <v>CL</v>
          </cell>
          <cell r="M103">
            <v>97</v>
          </cell>
        </row>
        <row r="104">
          <cell r="E104" t="str">
            <v>INE1051 10</v>
          </cell>
          <cell r="F104" t="str">
            <v>PGS. TS.Vũ Đức Thanh</v>
          </cell>
          <cell r="G104">
            <v>60</v>
          </cell>
          <cell r="H104">
            <v>41</v>
          </cell>
          <cell r="I104">
            <v>6</v>
          </cell>
          <cell r="J104" t="str">
            <v> 1-3</v>
          </cell>
          <cell r="K104" t="str">
            <v>808VU</v>
          </cell>
          <cell r="L104" t="str">
            <v>CL</v>
          </cell>
          <cell r="M104">
            <v>98</v>
          </cell>
        </row>
        <row r="105">
          <cell r="E105" t="str">
            <v>INE1051 11</v>
          </cell>
          <cell r="F105" t="str">
            <v>TS.Tạ Đức Khánh</v>
          </cell>
          <cell r="G105">
            <v>60</v>
          </cell>
          <cell r="H105">
            <v>40</v>
          </cell>
          <cell r="I105">
            <v>6</v>
          </cell>
          <cell r="J105" t="str">
            <v> 4-6</v>
          </cell>
          <cell r="K105" t="str">
            <v>809VU</v>
          </cell>
          <cell r="L105" t="str">
            <v>CL</v>
          </cell>
          <cell r="M105">
            <v>99</v>
          </cell>
        </row>
        <row r="106">
          <cell r="E106" t="str">
            <v>INE1051 12</v>
          </cell>
          <cell r="F106" t="str">
            <v>ThS.Nguyễn Thị Giang</v>
          </cell>
          <cell r="G106">
            <v>80</v>
          </cell>
          <cell r="H106">
            <v>14</v>
          </cell>
          <cell r="I106">
            <v>6</v>
          </cell>
          <cell r="J106" t="str">
            <v> 7-9</v>
          </cell>
          <cell r="K106" t="str">
            <v>102CSS</v>
          </cell>
          <cell r="L106" t="str">
            <v>CL</v>
          </cell>
          <cell r="M106">
            <v>100</v>
          </cell>
        </row>
        <row r="107">
          <cell r="E107" t="str">
            <v>INE1051 2</v>
          </cell>
          <cell r="F107" t="str">
            <v>TS.Hoàng Khắc Lịch</v>
          </cell>
          <cell r="G107">
            <v>60</v>
          </cell>
          <cell r="H107">
            <v>39</v>
          </cell>
          <cell r="I107">
            <v>6</v>
          </cell>
          <cell r="J107" t="str">
            <v> 1-3</v>
          </cell>
          <cell r="K107" t="str">
            <v>809VU</v>
          </cell>
          <cell r="L107" t="str">
            <v>CL</v>
          </cell>
          <cell r="M107">
            <v>101</v>
          </cell>
        </row>
        <row r="108">
          <cell r="E108" t="str">
            <v>INE1051 3</v>
          </cell>
          <cell r="F108" t="str">
            <v>ThS.Nguyễn Thị Giang</v>
          </cell>
          <cell r="G108">
            <v>60</v>
          </cell>
          <cell r="H108">
            <v>35</v>
          </cell>
          <cell r="I108">
            <v>6</v>
          </cell>
          <cell r="J108" t="str">
            <v> 4-6</v>
          </cell>
          <cell r="K108" t="str">
            <v>810VU</v>
          </cell>
          <cell r="L108" t="str">
            <v>CL</v>
          </cell>
          <cell r="M108">
            <v>102</v>
          </cell>
        </row>
        <row r="109">
          <cell r="E109" t="str">
            <v>INE1051 4</v>
          </cell>
          <cell r="F109" t="str">
            <v>TS.Đào Thị Thu Trang</v>
          </cell>
          <cell r="G109">
            <v>100</v>
          </cell>
          <cell r="H109">
            <v>100</v>
          </cell>
          <cell r="I109">
            <v>2</v>
          </cell>
          <cell r="J109" t="str">
            <v> 1-3</v>
          </cell>
          <cell r="K109" t="str">
            <v>703VU</v>
          </cell>
          <cell r="L109" t="str">
            <v>CL</v>
          </cell>
          <cell r="M109">
            <v>103</v>
          </cell>
        </row>
        <row r="110">
          <cell r="E110" t="str">
            <v>INE1051 5</v>
          </cell>
          <cell r="F110" t="str">
            <v>TS.Phan Trung Chính</v>
          </cell>
          <cell r="G110">
            <v>100</v>
          </cell>
          <cell r="H110">
            <v>100</v>
          </cell>
          <cell r="I110">
            <v>2</v>
          </cell>
          <cell r="J110" t="str">
            <v> 1-3</v>
          </cell>
          <cell r="K110" t="str">
            <v>704VU</v>
          </cell>
          <cell r="L110" t="str">
            <v>CL</v>
          </cell>
          <cell r="M110">
            <v>104</v>
          </cell>
        </row>
        <row r="111">
          <cell r="E111" t="str">
            <v>INE1051 6</v>
          </cell>
          <cell r="F111" t="str">
            <v>PGS.TS.Nguyễn Đức Thành</v>
          </cell>
          <cell r="G111">
            <v>100</v>
          </cell>
          <cell r="H111">
            <v>100</v>
          </cell>
          <cell r="I111">
            <v>2</v>
          </cell>
          <cell r="J111" t="str">
            <v> 7-9</v>
          </cell>
          <cell r="K111" t="str">
            <v>703VU</v>
          </cell>
          <cell r="L111" t="str">
            <v>CL</v>
          </cell>
          <cell r="M111">
            <v>105</v>
          </cell>
        </row>
        <row r="112">
          <cell r="E112" t="str">
            <v>INE1051 7</v>
          </cell>
          <cell r="F112" t="str">
            <v>TS.Nguyễn Viết Hãnh</v>
          </cell>
          <cell r="G112">
            <v>100</v>
          </cell>
          <cell r="H112">
            <v>92</v>
          </cell>
          <cell r="I112">
            <v>2</v>
          </cell>
          <cell r="J112" t="str">
            <v> 7-9</v>
          </cell>
          <cell r="K112" t="str">
            <v>704VU</v>
          </cell>
          <cell r="L112" t="str">
            <v>CL</v>
          </cell>
          <cell r="M112">
            <v>106</v>
          </cell>
        </row>
        <row r="113">
          <cell r="E113" t="str">
            <v>INE1051 9</v>
          </cell>
          <cell r="F113" t="str">
            <v>TS.Đào Thị Thu Trang</v>
          </cell>
          <cell r="G113">
            <v>60</v>
          </cell>
          <cell r="H113">
            <v>37</v>
          </cell>
          <cell r="I113">
            <v>6</v>
          </cell>
          <cell r="J113" t="str">
            <v> 4-6</v>
          </cell>
          <cell r="K113" t="str">
            <v>808VU</v>
          </cell>
          <cell r="L113" t="str">
            <v>CL</v>
          </cell>
          <cell r="M113">
            <v>107</v>
          </cell>
        </row>
        <row r="114">
          <cell r="E114" t="str">
            <v>INE1151 ** 1</v>
          </cell>
          <cell r="F114" t="str">
            <v>PGS. TS.Phí Mạnh Hồng</v>
          </cell>
          <cell r="G114">
            <v>60</v>
          </cell>
          <cell r="H114">
            <v>40</v>
          </cell>
          <cell r="I114">
            <v>2</v>
          </cell>
          <cell r="J114" t="str">
            <v> 9-12</v>
          </cell>
          <cell r="K114" t="str">
            <v>801VU</v>
          </cell>
          <cell r="L114" t="str">
            <v>CL</v>
          </cell>
          <cell r="M114">
            <v>108</v>
          </cell>
        </row>
        <row r="115">
          <cell r="E115" t="str">
            <v>INE1151 ** 10</v>
          </cell>
          <cell r="F115" t="str">
            <v>TS.Tạ Đức Khánh</v>
          </cell>
          <cell r="G115">
            <v>60</v>
          </cell>
          <cell r="H115">
            <v>38</v>
          </cell>
          <cell r="I115">
            <v>6</v>
          </cell>
          <cell r="J115" t="str">
            <v> 7-10</v>
          </cell>
          <cell r="K115" t="str">
            <v>806VU</v>
          </cell>
          <cell r="L115" t="str">
            <v>CL</v>
          </cell>
          <cell r="M115">
            <v>109</v>
          </cell>
        </row>
        <row r="116">
          <cell r="E116" t="str">
            <v>INE1151 ** 2</v>
          </cell>
          <cell r="F116" t="str">
            <v>TS.Phạm Quỳnh Anh</v>
          </cell>
          <cell r="G116">
            <v>60</v>
          </cell>
          <cell r="H116">
            <v>27</v>
          </cell>
          <cell r="I116">
            <v>5</v>
          </cell>
          <cell r="J116" t="str">
            <v> 1-4</v>
          </cell>
          <cell r="K116" t="str">
            <v>807VU</v>
          </cell>
          <cell r="L116" t="str">
            <v>CL</v>
          </cell>
          <cell r="M116">
            <v>110</v>
          </cell>
        </row>
        <row r="117">
          <cell r="E117" t="str">
            <v>INE1151 ** 3</v>
          </cell>
          <cell r="F117" t="str">
            <v>TS.Đào Thị Bích Thủy</v>
          </cell>
          <cell r="G117">
            <v>60</v>
          </cell>
          <cell r="H117">
            <v>48</v>
          </cell>
          <cell r="I117">
            <v>2</v>
          </cell>
          <cell r="J117" t="str">
            <v> 7-10</v>
          </cell>
          <cell r="K117" t="str">
            <v>803VU</v>
          </cell>
          <cell r="L117" t="str">
            <v>CL</v>
          </cell>
          <cell r="M117">
            <v>111</v>
          </cell>
        </row>
        <row r="118">
          <cell r="E118" t="str">
            <v>INE1151 ** 4</v>
          </cell>
          <cell r="F118" t="str">
            <v>PGS. TS.Vũ Đức Thanh</v>
          </cell>
          <cell r="G118">
            <v>60</v>
          </cell>
          <cell r="H118">
            <v>35</v>
          </cell>
          <cell r="I118">
            <v>2</v>
          </cell>
          <cell r="J118" t="str">
            <v> 7-10</v>
          </cell>
          <cell r="K118" t="str">
            <v>804VU</v>
          </cell>
          <cell r="L118" t="str">
            <v>CL</v>
          </cell>
          <cell r="M118">
            <v>112</v>
          </cell>
        </row>
        <row r="119">
          <cell r="E119" t="str">
            <v>INE1151 ** 5</v>
          </cell>
          <cell r="F119" t="str">
            <v>TS.Phan Trung Chính</v>
          </cell>
          <cell r="G119">
            <v>60</v>
          </cell>
          <cell r="H119">
            <v>60</v>
          </cell>
          <cell r="I119">
            <v>6</v>
          </cell>
          <cell r="J119" t="str">
            <v> 1-4</v>
          </cell>
          <cell r="K119" t="str">
            <v>801VU</v>
          </cell>
          <cell r="L119" t="str">
            <v>CL</v>
          </cell>
          <cell r="M119">
            <v>113</v>
          </cell>
        </row>
        <row r="120">
          <cell r="E120" t="str">
            <v>INE1151 ** 6</v>
          </cell>
          <cell r="F120" t="str">
            <v>TS.Đào Thị Bích Thủy</v>
          </cell>
          <cell r="G120">
            <v>60</v>
          </cell>
          <cell r="H120">
            <v>36</v>
          </cell>
          <cell r="I120">
            <v>6</v>
          </cell>
          <cell r="J120" t="str">
            <v> 1-4</v>
          </cell>
          <cell r="K120" t="str">
            <v>802VU</v>
          </cell>
          <cell r="L120" t="str">
            <v>CL</v>
          </cell>
          <cell r="M120">
            <v>114</v>
          </cell>
        </row>
        <row r="121">
          <cell r="E121" t="str">
            <v>INE1151 ** 7</v>
          </cell>
          <cell r="F121" t="str">
            <v>PGS. TS.Phan Thế Công</v>
          </cell>
          <cell r="G121">
            <v>60</v>
          </cell>
          <cell r="H121">
            <v>36</v>
          </cell>
          <cell r="I121">
            <v>6</v>
          </cell>
          <cell r="J121" t="str">
            <v> 1-4</v>
          </cell>
          <cell r="K121" t="str">
            <v>803VU</v>
          </cell>
          <cell r="L121" t="str">
            <v>CL</v>
          </cell>
          <cell r="M121">
            <v>115</v>
          </cell>
        </row>
        <row r="122">
          <cell r="E122" t="str">
            <v>INE1151 ** 8</v>
          </cell>
          <cell r="F122" t="str">
            <v>PGS. TS.Phí Mạnh Hồng</v>
          </cell>
          <cell r="G122">
            <v>60</v>
          </cell>
          <cell r="H122">
            <v>34</v>
          </cell>
          <cell r="I122">
            <v>6</v>
          </cell>
          <cell r="J122" t="str">
            <v> 1-4</v>
          </cell>
          <cell r="K122" t="str">
            <v>804VU</v>
          </cell>
          <cell r="L122" t="str">
            <v>CL</v>
          </cell>
          <cell r="M122">
            <v>116</v>
          </cell>
        </row>
        <row r="123">
          <cell r="E123" t="str">
            <v>INE1151 ** 9</v>
          </cell>
          <cell r="F123" t="str">
            <v>PGS. TS.Vũ Đức Thanh</v>
          </cell>
          <cell r="G123">
            <v>60</v>
          </cell>
          <cell r="H123">
            <v>37</v>
          </cell>
          <cell r="I123">
            <v>5</v>
          </cell>
          <cell r="J123" t="str">
            <v> 1-4</v>
          </cell>
          <cell r="K123" t="str">
            <v>805VU</v>
          </cell>
          <cell r="L123" t="str">
            <v>CL</v>
          </cell>
          <cell r="M123">
            <v>117</v>
          </cell>
        </row>
        <row r="124">
          <cell r="E124" t="str">
            <v>INE2002</v>
          </cell>
          <cell r="F124" t="str">
            <v>TS.Đào Thị Bích Thủy</v>
          </cell>
          <cell r="G124">
            <v>100</v>
          </cell>
          <cell r="H124">
            <v>66</v>
          </cell>
          <cell r="I124">
            <v>3</v>
          </cell>
          <cell r="J124" t="str">
            <v> 4-6</v>
          </cell>
          <cell r="K124" t="str">
            <v>706VU</v>
          </cell>
          <cell r="L124" t="str">
            <v>CL</v>
          </cell>
          <cell r="M124">
            <v>118</v>
          </cell>
        </row>
        <row r="125">
          <cell r="E125" t="str">
            <v>INE2102-E 1</v>
          </cell>
          <cell r="G125">
            <v>50</v>
          </cell>
          <cell r="H125">
            <v>40</v>
          </cell>
          <cell r="I125">
            <v>3</v>
          </cell>
          <cell r="J125" t="str">
            <v> 1-4</v>
          </cell>
          <cell r="K125">
            <v>5100000</v>
          </cell>
          <cell r="L125" t="str">
            <v>CL</v>
          </cell>
          <cell r="M125">
            <v>119</v>
          </cell>
        </row>
        <row r="126">
          <cell r="E126" t="str">
            <v>INE2102-E 2</v>
          </cell>
          <cell r="G126">
            <v>50</v>
          </cell>
          <cell r="H126">
            <v>43</v>
          </cell>
          <cell r="I126">
            <v>3</v>
          </cell>
          <cell r="J126" t="str">
            <v> 1-4</v>
          </cell>
          <cell r="K126">
            <v>5110000</v>
          </cell>
          <cell r="L126" t="str">
            <v>CL</v>
          </cell>
          <cell r="M126">
            <v>120</v>
          </cell>
        </row>
        <row r="127">
          <cell r="E127" t="str">
            <v>INE2001 1</v>
          </cell>
          <cell r="F127" t="str">
            <v>TS.Tạ Thị Lệ Yên</v>
          </cell>
          <cell r="G127">
            <v>100</v>
          </cell>
          <cell r="H127">
            <v>100</v>
          </cell>
          <cell r="I127">
            <v>2</v>
          </cell>
          <cell r="J127" t="str">
            <v> 4-6</v>
          </cell>
          <cell r="K127" t="str">
            <v>703VU</v>
          </cell>
          <cell r="L127" t="str">
            <v>CL</v>
          </cell>
          <cell r="M127">
            <v>121</v>
          </cell>
        </row>
        <row r="128">
          <cell r="E128" t="str">
            <v>INE2001 2</v>
          </cell>
          <cell r="F128" t="str">
            <v>ThS.Trịnh Thị Thu Hằng</v>
          </cell>
          <cell r="G128">
            <v>100</v>
          </cell>
          <cell r="H128">
            <v>100</v>
          </cell>
          <cell r="I128">
            <v>2</v>
          </cell>
          <cell r="J128" t="str">
            <v> 4-6</v>
          </cell>
          <cell r="K128" t="str">
            <v>704VU</v>
          </cell>
          <cell r="L128" t="str">
            <v>CL</v>
          </cell>
          <cell r="M128">
            <v>122</v>
          </cell>
        </row>
        <row r="129">
          <cell r="E129" t="str">
            <v>INE2001 3</v>
          </cell>
          <cell r="F129" t="str">
            <v>TS.Phạm Quỳnh Anh</v>
          </cell>
          <cell r="G129">
            <v>100</v>
          </cell>
          <cell r="H129">
            <v>99</v>
          </cell>
          <cell r="I129">
            <v>2</v>
          </cell>
          <cell r="J129" t="str">
            <v> 10-12</v>
          </cell>
          <cell r="K129" t="str">
            <v>703VU</v>
          </cell>
          <cell r="L129" t="str">
            <v>CL</v>
          </cell>
          <cell r="M129">
            <v>123</v>
          </cell>
        </row>
        <row r="130">
          <cell r="E130" t="str">
            <v>INE2001 4</v>
          </cell>
          <cell r="F130" t="str">
            <v>ThS.Trịnh Thị Thu Hằng</v>
          </cell>
          <cell r="G130">
            <v>100</v>
          </cell>
          <cell r="H130">
            <v>100</v>
          </cell>
          <cell r="I130">
            <v>2</v>
          </cell>
          <cell r="J130" t="str">
            <v> 10-12</v>
          </cell>
          <cell r="K130" t="str">
            <v>704VU</v>
          </cell>
          <cell r="L130" t="str">
            <v>CL</v>
          </cell>
          <cell r="M130">
            <v>124</v>
          </cell>
        </row>
        <row r="131">
          <cell r="E131" t="str">
            <v>INE2001 5</v>
          </cell>
          <cell r="F131" t="str">
            <v>TS.Đào Thị Thu Trang</v>
          </cell>
          <cell r="G131">
            <v>80</v>
          </cell>
          <cell r="H131">
            <v>43</v>
          </cell>
          <cell r="I131">
            <v>6</v>
          </cell>
          <cell r="J131" t="str">
            <v> 10-12</v>
          </cell>
          <cell r="K131" t="str">
            <v>102CSS</v>
          </cell>
          <cell r="L131" t="str">
            <v>CL</v>
          </cell>
          <cell r="M131">
            <v>125</v>
          </cell>
        </row>
        <row r="132">
          <cell r="E132" t="str">
            <v>PEC1050</v>
          </cell>
          <cell r="F132" t="str">
            <v>TS.Lê Thị Hồng Điệp</v>
          </cell>
          <cell r="G132">
            <v>70</v>
          </cell>
          <cell r="H132">
            <v>70</v>
          </cell>
          <cell r="I132">
            <v>3</v>
          </cell>
          <cell r="J132" t="str">
            <v> 4-6</v>
          </cell>
          <cell r="K132" t="str">
            <v>707VU</v>
          </cell>
          <cell r="L132" t="str">
            <v>CL</v>
          </cell>
          <cell r="M132">
            <v>126</v>
          </cell>
        </row>
        <row r="133">
          <cell r="E133" t="str">
            <v>PEC1061</v>
          </cell>
          <cell r="F133" t="str">
            <v>PGS. TS.Đinh Văn Thông</v>
          </cell>
          <cell r="G133">
            <v>100</v>
          </cell>
          <cell r="H133">
            <v>85</v>
          </cell>
          <cell r="I133">
            <v>6</v>
          </cell>
          <cell r="J133" t="str">
            <v> 1-3</v>
          </cell>
          <cell r="K133" t="str">
            <v>706VU</v>
          </cell>
          <cell r="L133" t="str">
            <v>CL</v>
          </cell>
          <cell r="M133">
            <v>127</v>
          </cell>
        </row>
        <row r="134">
          <cell r="E134" t="str">
            <v>INE3056 2</v>
          </cell>
          <cell r="F134" t="str">
            <v>TS.Nguyễn Tiến Minh; ThS.Nguyễn Thị Phương Linh</v>
          </cell>
          <cell r="G134">
            <v>40</v>
          </cell>
          <cell r="H134">
            <v>22</v>
          </cell>
          <cell r="I134">
            <v>4</v>
          </cell>
          <cell r="J134" t="str">
            <v> 4-6</v>
          </cell>
          <cell r="K134">
            <v>5080000</v>
          </cell>
          <cell r="L134" t="str">
            <v>CL</v>
          </cell>
          <cell r="M134">
            <v>128</v>
          </cell>
        </row>
        <row r="135">
          <cell r="E135" t="str">
            <v>BSA3063</v>
          </cell>
          <cell r="F135" t="str">
            <v>ThS.Nguyễn Thanh Huyền</v>
          </cell>
          <cell r="G135">
            <v>50</v>
          </cell>
          <cell r="H135">
            <v>48</v>
          </cell>
          <cell r="I135">
            <v>2</v>
          </cell>
          <cell r="J135" t="str">
            <v> 10-12</v>
          </cell>
          <cell r="K135">
            <v>5110000</v>
          </cell>
          <cell r="L135" t="str">
            <v>CL</v>
          </cell>
          <cell r="M135">
            <v>129</v>
          </cell>
        </row>
        <row r="136">
          <cell r="E136" t="str">
            <v>BSL2050 1</v>
          </cell>
          <cell r="F136" t="str">
            <v>ThS.Nguyễn Thanh Huyền</v>
          </cell>
          <cell r="G136">
            <v>80</v>
          </cell>
          <cell r="H136">
            <v>45</v>
          </cell>
          <cell r="I136">
            <v>6</v>
          </cell>
          <cell r="J136" t="str">
            <v> 3-4</v>
          </cell>
          <cell r="K136" t="str">
            <v>103CSS</v>
          </cell>
          <cell r="L136" t="str">
            <v>CL</v>
          </cell>
          <cell r="M136">
            <v>130</v>
          </cell>
        </row>
        <row r="137">
          <cell r="E137" t="str">
            <v>BSL2050 2</v>
          </cell>
          <cell r="F137" t="str">
            <v>Lê Kim Nguyệt</v>
          </cell>
          <cell r="G137">
            <v>60</v>
          </cell>
          <cell r="H137">
            <v>56</v>
          </cell>
          <cell r="I137">
            <v>6</v>
          </cell>
          <cell r="J137" t="str">
            <v> 4-5</v>
          </cell>
          <cell r="K137" t="str">
            <v>201CSS</v>
          </cell>
          <cell r="L137" t="str">
            <v>CL</v>
          </cell>
          <cell r="M137">
            <v>131</v>
          </cell>
        </row>
        <row r="138">
          <cell r="E138" t="str">
            <v>PEC3015</v>
          </cell>
          <cell r="F138" t="str">
            <v>PGS. TS.Phạm Văn Dũng</v>
          </cell>
          <cell r="G138">
            <v>80</v>
          </cell>
          <cell r="H138">
            <v>81</v>
          </cell>
          <cell r="I138">
            <v>4</v>
          </cell>
          <cell r="J138" t="str">
            <v> 1-3</v>
          </cell>
          <cell r="K138" t="str">
            <v>102CSS</v>
          </cell>
          <cell r="L138" t="str">
            <v>CL</v>
          </cell>
          <cell r="M138">
            <v>132</v>
          </cell>
        </row>
        <row r="139">
          <cell r="E139" t="str">
            <v>PEC3031</v>
          </cell>
          <cell r="F139" t="str">
            <v>PGS. TS.Phạm Thị Hồng Điệp</v>
          </cell>
          <cell r="G139">
            <v>80</v>
          </cell>
          <cell r="H139">
            <v>80</v>
          </cell>
          <cell r="I139">
            <v>4</v>
          </cell>
          <cell r="J139" t="str">
            <v> 4-6</v>
          </cell>
          <cell r="K139" t="str">
            <v>102CSS</v>
          </cell>
          <cell r="L139" t="str">
            <v>CL</v>
          </cell>
          <cell r="M139">
            <v>133</v>
          </cell>
        </row>
        <row r="140">
          <cell r="E140" t="str">
            <v>BSA3029 1</v>
          </cell>
          <cell r="F140" t="str">
            <v>TS.Nguyễn Thị Phi Nga</v>
          </cell>
          <cell r="G140">
            <v>80</v>
          </cell>
          <cell r="H140">
            <v>66</v>
          </cell>
          <cell r="I140">
            <v>3</v>
          </cell>
          <cell r="J140" t="str">
            <v> 7-9</v>
          </cell>
          <cell r="K140" t="str">
            <v>101CSS</v>
          </cell>
          <cell r="L140" t="str">
            <v>CL</v>
          </cell>
          <cell r="M140">
            <v>134</v>
          </cell>
        </row>
        <row r="141">
          <cell r="E141" t="str">
            <v>BSA3029 2</v>
          </cell>
          <cell r="F141" t="str">
            <v>TS.Nguyễn Thị Phi Nga; TS.Nguyễn Thu Hà</v>
          </cell>
          <cell r="G141">
            <v>60</v>
          </cell>
          <cell r="H141">
            <v>22</v>
          </cell>
          <cell r="I141">
            <v>2</v>
          </cell>
          <cell r="J141" t="str">
            <v> 4-6</v>
          </cell>
          <cell r="K141" t="str">
            <v>808VU</v>
          </cell>
          <cell r="L141" t="str">
            <v>CL</v>
          </cell>
          <cell r="M141">
            <v>135</v>
          </cell>
        </row>
        <row r="142">
          <cell r="E142" t="str">
            <v>BSA3001</v>
          </cell>
          <cell r="F142" t="str">
            <v>ThS.Trần Việt Dũng; TS.Nguyễn Thị Phi Nga</v>
          </cell>
          <cell r="G142">
            <v>60</v>
          </cell>
          <cell r="H142">
            <v>60</v>
          </cell>
          <cell r="I142">
            <v>6</v>
          </cell>
          <cell r="J142" t="str">
            <v> 7-9</v>
          </cell>
          <cell r="K142" t="str">
            <v>202CSS</v>
          </cell>
          <cell r="L142" t="str">
            <v>CL</v>
          </cell>
          <cell r="M142">
            <v>136</v>
          </cell>
        </row>
        <row r="143">
          <cell r="E143" t="str">
            <v>PEC3034</v>
          </cell>
          <cell r="F143" t="str">
            <v>PGS. TS.Đinh Văn Thông</v>
          </cell>
          <cell r="G143">
            <v>80</v>
          </cell>
          <cell r="H143">
            <v>81</v>
          </cell>
          <cell r="I143">
            <v>5</v>
          </cell>
          <cell r="J143" t="str">
            <v> 1-3</v>
          </cell>
          <cell r="K143" t="str">
            <v>102CSS</v>
          </cell>
          <cell r="L143" t="str">
            <v>CL</v>
          </cell>
          <cell r="M143">
            <v>137</v>
          </cell>
        </row>
        <row r="144">
          <cell r="E144" t="str">
            <v>FIB2035</v>
          </cell>
          <cell r="F144" t="str">
            <v>TS.Trần Thị Vân Anh</v>
          </cell>
          <cell r="G144">
            <v>60</v>
          </cell>
          <cell r="H144">
            <v>32</v>
          </cell>
          <cell r="I144">
            <v>2</v>
          </cell>
          <cell r="J144" t="str">
            <v> 7-9</v>
          </cell>
          <cell r="K144" t="str">
            <v>810VU</v>
          </cell>
          <cell r="L144" t="str">
            <v>CL</v>
          </cell>
          <cell r="M144">
            <v>138</v>
          </cell>
        </row>
        <row r="145">
          <cell r="E145" t="str">
            <v>FIB2035</v>
          </cell>
          <cell r="F145" t="str">
            <v>TS.Trần Thị Vân Anh</v>
          </cell>
          <cell r="G145">
            <v>60</v>
          </cell>
          <cell r="H145">
            <v>32</v>
          </cell>
          <cell r="I145">
            <v>4</v>
          </cell>
          <cell r="J145" t="str">
            <v> 7-9</v>
          </cell>
          <cell r="K145" t="str">
            <v>810VU</v>
          </cell>
          <cell r="L145" t="str">
            <v>CL</v>
          </cell>
          <cell r="M145">
            <v>139</v>
          </cell>
        </row>
        <row r="146">
          <cell r="E146" t="str">
            <v>BSA2001-E *</v>
          </cell>
          <cell r="F146" t="str">
            <v>ThS.Khiếu Hữu Bình; ThS.Đỗ Quỳnh Chi</v>
          </cell>
          <cell r="G146">
            <v>40</v>
          </cell>
          <cell r="H146">
            <v>26</v>
          </cell>
          <cell r="I146">
            <v>3</v>
          </cell>
          <cell r="J146" t="str">
            <v> 10-12</v>
          </cell>
          <cell r="K146">
            <v>5080000</v>
          </cell>
          <cell r="L146" t="str">
            <v>CL</v>
          </cell>
          <cell r="M146">
            <v>140</v>
          </cell>
        </row>
        <row r="147">
          <cell r="E147" t="str">
            <v>BSA2002-E *</v>
          </cell>
          <cell r="F147" t="str">
            <v>TS.Hồ Chí Dũng</v>
          </cell>
          <cell r="G147">
            <v>50</v>
          </cell>
          <cell r="H147">
            <v>50</v>
          </cell>
          <cell r="I147">
            <v>3</v>
          </cell>
          <cell r="J147" t="str">
            <v> 7-9</v>
          </cell>
          <cell r="K147">
            <v>5110000</v>
          </cell>
          <cell r="L147" t="str">
            <v>CL</v>
          </cell>
          <cell r="M147">
            <v>141</v>
          </cell>
        </row>
        <row r="148">
          <cell r="E148" t="str">
            <v>BSA1053</v>
          </cell>
          <cell r="F148" t="str">
            <v>ThS.Nguyễn Thị Phan Thu; TS.Lưu Quốc Đạt</v>
          </cell>
          <cell r="G148">
            <v>60</v>
          </cell>
          <cell r="H148">
            <v>41</v>
          </cell>
          <cell r="I148">
            <v>6</v>
          </cell>
          <cell r="J148" t="str">
            <v> 1-3</v>
          </cell>
          <cell r="K148" t="str">
            <v>201CSS</v>
          </cell>
          <cell r="L148" t="str">
            <v>CL</v>
          </cell>
          <cell r="M148">
            <v>142</v>
          </cell>
        </row>
        <row r="149">
          <cell r="E149" t="str">
            <v>THL1057 1</v>
          </cell>
          <cell r="F149" t="str">
            <v>TS.Nguyễn Văn Quân</v>
          </cell>
          <cell r="G149">
            <v>60</v>
          </cell>
          <cell r="H149">
            <v>44</v>
          </cell>
          <cell r="I149">
            <v>2</v>
          </cell>
          <cell r="J149" t="str">
            <v> 5-6</v>
          </cell>
          <cell r="K149" t="str">
            <v>801VU</v>
          </cell>
          <cell r="L149" t="str">
            <v>CL</v>
          </cell>
          <cell r="M149">
            <v>143</v>
          </cell>
        </row>
        <row r="150">
          <cell r="E150" t="str">
            <v>THL1057 10</v>
          </cell>
          <cell r="F150" t="str">
            <v>TS.Lê Thị Phương Nga</v>
          </cell>
          <cell r="G150">
            <v>60</v>
          </cell>
          <cell r="H150">
            <v>43</v>
          </cell>
          <cell r="I150">
            <v>2</v>
          </cell>
          <cell r="J150" t="str">
            <v> 11-12</v>
          </cell>
          <cell r="K150" t="str">
            <v>804VU</v>
          </cell>
          <cell r="L150" t="str">
            <v>CL</v>
          </cell>
          <cell r="M150">
            <v>144</v>
          </cell>
        </row>
        <row r="151">
          <cell r="E151" t="str">
            <v>THL1057 11</v>
          </cell>
          <cell r="F151" t="str">
            <v>TS.Mai Văn Thắng</v>
          </cell>
          <cell r="G151">
            <v>60</v>
          </cell>
          <cell r="H151">
            <v>33</v>
          </cell>
          <cell r="I151">
            <v>2</v>
          </cell>
          <cell r="J151" t="str">
            <v> 10-11</v>
          </cell>
          <cell r="K151" t="str">
            <v>807VU</v>
          </cell>
          <cell r="L151" t="str">
            <v>CL</v>
          </cell>
          <cell r="M151">
            <v>145</v>
          </cell>
        </row>
        <row r="152">
          <cell r="E152" t="str">
            <v>THL1057 12</v>
          </cell>
          <cell r="F152" t="str">
            <v>TS.Phan Thị Lan Phương</v>
          </cell>
          <cell r="G152">
            <v>60</v>
          </cell>
          <cell r="H152">
            <v>37</v>
          </cell>
          <cell r="I152">
            <v>2</v>
          </cell>
          <cell r="J152" t="str">
            <v> 10-11</v>
          </cell>
          <cell r="K152" t="str">
            <v>808VU</v>
          </cell>
          <cell r="L152" t="str">
            <v>CL</v>
          </cell>
          <cell r="M152">
            <v>146</v>
          </cell>
        </row>
        <row r="153">
          <cell r="E153" t="str">
            <v>THL1057 13</v>
          </cell>
          <cell r="F153" t="str">
            <v>TS.Chu Thị Ngọc</v>
          </cell>
          <cell r="G153">
            <v>60</v>
          </cell>
          <cell r="H153">
            <v>39</v>
          </cell>
          <cell r="I153">
            <v>2</v>
          </cell>
          <cell r="J153" t="str">
            <v> 10-11</v>
          </cell>
          <cell r="K153" t="str">
            <v>809VU</v>
          </cell>
          <cell r="L153" t="str">
            <v>CL</v>
          </cell>
          <cell r="M153">
            <v>147</v>
          </cell>
        </row>
        <row r="154">
          <cell r="E154" t="str">
            <v>THL1057 2</v>
          </cell>
          <cell r="F154" t="str">
            <v>ThS.Nguyễn Thị Hoài Phương</v>
          </cell>
          <cell r="G154">
            <v>60</v>
          </cell>
          <cell r="H154">
            <v>40</v>
          </cell>
          <cell r="I154">
            <v>2</v>
          </cell>
          <cell r="J154" t="str">
            <v> 5-6</v>
          </cell>
          <cell r="K154" t="str">
            <v>802VU</v>
          </cell>
          <cell r="L154" t="str">
            <v>CL</v>
          </cell>
          <cell r="M154">
            <v>148</v>
          </cell>
        </row>
        <row r="155">
          <cell r="E155" t="str">
            <v>THL1057 3</v>
          </cell>
          <cell r="F155" t="str">
            <v>TS.Mai Văn Thắng</v>
          </cell>
          <cell r="G155">
            <v>60</v>
          </cell>
          <cell r="H155">
            <v>37</v>
          </cell>
          <cell r="I155">
            <v>2</v>
          </cell>
          <cell r="J155" t="str">
            <v> 5-6</v>
          </cell>
          <cell r="K155" t="str">
            <v>803VU</v>
          </cell>
          <cell r="L155" t="str">
            <v>CL</v>
          </cell>
          <cell r="M155">
            <v>149</v>
          </cell>
        </row>
        <row r="156">
          <cell r="E156" t="str">
            <v>THL1057 4</v>
          </cell>
          <cell r="F156" t="str">
            <v>TS.Lê Thị Phương Nga</v>
          </cell>
          <cell r="G156">
            <v>60</v>
          </cell>
          <cell r="H156">
            <v>37</v>
          </cell>
          <cell r="I156">
            <v>2</v>
          </cell>
          <cell r="J156" t="str">
            <v> 5-6</v>
          </cell>
          <cell r="K156" t="str">
            <v>804VU</v>
          </cell>
          <cell r="L156" t="str">
            <v>CL</v>
          </cell>
          <cell r="M156">
            <v>150</v>
          </cell>
        </row>
        <row r="157">
          <cell r="E157" t="str">
            <v>THL1057 5</v>
          </cell>
          <cell r="F157" t="str">
            <v>TS.Phan Thị Lan Phương</v>
          </cell>
          <cell r="G157">
            <v>60</v>
          </cell>
          <cell r="H157">
            <v>37</v>
          </cell>
          <cell r="I157">
            <v>2</v>
          </cell>
          <cell r="J157" t="str">
            <v> 5-6</v>
          </cell>
          <cell r="K157" t="str">
            <v>805VU</v>
          </cell>
          <cell r="L157" t="str">
            <v>CL</v>
          </cell>
          <cell r="M157">
            <v>151</v>
          </cell>
        </row>
        <row r="158">
          <cell r="E158" t="str">
            <v>THL1057 6</v>
          </cell>
          <cell r="F158" t="str">
            <v>PGS. TS.Dương Đức Chính</v>
          </cell>
          <cell r="G158">
            <v>60</v>
          </cell>
          <cell r="H158">
            <v>37</v>
          </cell>
          <cell r="I158">
            <v>2</v>
          </cell>
          <cell r="J158" t="str">
            <v> 5-6</v>
          </cell>
          <cell r="K158" t="str">
            <v>806VU</v>
          </cell>
          <cell r="L158" t="str">
            <v>CL</v>
          </cell>
          <cell r="M158">
            <v>152</v>
          </cell>
        </row>
        <row r="159">
          <cell r="E159" t="str">
            <v>THL1057 7</v>
          </cell>
          <cell r="F159" t="str">
            <v>TS.Nguyễn Văn Quân</v>
          </cell>
          <cell r="G159">
            <v>60</v>
          </cell>
          <cell r="H159">
            <v>41</v>
          </cell>
          <cell r="I159">
            <v>2</v>
          </cell>
          <cell r="J159" t="str">
            <v> 7-8</v>
          </cell>
          <cell r="K159" t="str">
            <v>801VU</v>
          </cell>
          <cell r="L159" t="str">
            <v>CL</v>
          </cell>
          <cell r="M159">
            <v>153</v>
          </cell>
        </row>
        <row r="160">
          <cell r="E160" t="str">
            <v>THL1057 8</v>
          </cell>
          <cell r="F160" t="str">
            <v>ThS.Nguyễn Thị Hoài Phương</v>
          </cell>
          <cell r="G160">
            <v>60</v>
          </cell>
          <cell r="H160">
            <v>42</v>
          </cell>
          <cell r="I160">
            <v>5</v>
          </cell>
          <cell r="J160" t="str">
            <v> 10-11</v>
          </cell>
          <cell r="K160" t="str">
            <v>802VU</v>
          </cell>
          <cell r="L160" t="str">
            <v>CL</v>
          </cell>
          <cell r="M160">
            <v>154</v>
          </cell>
        </row>
        <row r="161">
          <cell r="E161" t="str">
            <v>THL1057 9</v>
          </cell>
          <cell r="F161" t="str">
            <v>ThS.Nguyễn Thị Hoài Phương</v>
          </cell>
          <cell r="G161">
            <v>60</v>
          </cell>
          <cell r="H161">
            <v>40</v>
          </cell>
          <cell r="I161">
            <v>2</v>
          </cell>
          <cell r="J161" t="str">
            <v> 11-12</v>
          </cell>
          <cell r="K161" t="str">
            <v>803VU</v>
          </cell>
          <cell r="L161" t="str">
            <v>CL</v>
          </cell>
          <cell r="M161">
            <v>155</v>
          </cell>
        </row>
        <row r="162">
          <cell r="E162" t="str">
            <v>PHI1004 1</v>
          </cell>
          <cell r="F162" t="str">
            <v>ThS.Nguyễn Thị Kim Thanh</v>
          </cell>
          <cell r="G162">
            <v>60</v>
          </cell>
          <cell r="H162">
            <v>40</v>
          </cell>
          <cell r="I162">
            <v>2</v>
          </cell>
          <cell r="J162" t="str">
            <v> 10-11</v>
          </cell>
          <cell r="K162" t="str">
            <v>805VU</v>
          </cell>
          <cell r="L162" t="str">
            <v>CL</v>
          </cell>
          <cell r="M162">
            <v>156</v>
          </cell>
        </row>
        <row r="163">
          <cell r="E163" t="str">
            <v>PHI1004 2</v>
          </cell>
          <cell r="F163" t="str">
            <v>ThS.Nguyễn Thị Kim Thanh</v>
          </cell>
          <cell r="G163">
            <v>60</v>
          </cell>
          <cell r="H163">
            <v>48</v>
          </cell>
          <cell r="I163">
            <v>2</v>
          </cell>
          <cell r="J163" t="str">
            <v> 7-8</v>
          </cell>
          <cell r="K163" t="str">
            <v>806VU</v>
          </cell>
          <cell r="L163" t="str">
            <v>CL</v>
          </cell>
          <cell r="M163">
            <v>157</v>
          </cell>
        </row>
        <row r="164">
          <cell r="E164" t="str">
            <v>PHI1004 3</v>
          </cell>
          <cell r="F164" t="str">
            <v>PGS.TS.Phạm Công Nhất</v>
          </cell>
          <cell r="G164">
            <v>60</v>
          </cell>
          <cell r="H164">
            <v>40</v>
          </cell>
          <cell r="I164">
            <v>2</v>
          </cell>
          <cell r="J164" t="str">
            <v> 1-2</v>
          </cell>
          <cell r="K164" t="str">
            <v>807VU</v>
          </cell>
          <cell r="L164" t="str">
            <v>CL</v>
          </cell>
          <cell r="M164">
            <v>158</v>
          </cell>
        </row>
        <row r="165">
          <cell r="E165" t="str">
            <v>PHI1005 1</v>
          </cell>
          <cell r="F165" t="str">
            <v>TS.Vũ Thị Hằng</v>
          </cell>
          <cell r="G165">
            <v>100</v>
          </cell>
          <cell r="H165">
            <v>100</v>
          </cell>
          <cell r="I165">
            <v>4</v>
          </cell>
          <cell r="J165" t="str">
            <v> 1-3</v>
          </cell>
          <cell r="K165" t="str">
            <v>703VU</v>
          </cell>
          <cell r="L165" t="str">
            <v>CL</v>
          </cell>
          <cell r="M165">
            <v>159</v>
          </cell>
        </row>
        <row r="166">
          <cell r="E166" t="str">
            <v>PHI1005 2</v>
          </cell>
          <cell r="F166" t="str">
            <v>TS.Vũ Thị Hằng</v>
          </cell>
          <cell r="G166">
            <v>100</v>
          </cell>
          <cell r="H166">
            <v>100</v>
          </cell>
          <cell r="I166">
            <v>4</v>
          </cell>
          <cell r="J166" t="str">
            <v> 4-6</v>
          </cell>
          <cell r="K166" t="str">
            <v>704VU</v>
          </cell>
          <cell r="L166" t="str">
            <v>CL</v>
          </cell>
          <cell r="M166">
            <v>160</v>
          </cell>
        </row>
        <row r="167">
          <cell r="E167" t="str">
            <v>PHI1005 3</v>
          </cell>
          <cell r="F167" t="str">
            <v>TS.Dương Văn Duyên</v>
          </cell>
          <cell r="G167">
            <v>100</v>
          </cell>
          <cell r="H167">
            <v>100</v>
          </cell>
          <cell r="I167">
            <v>3</v>
          </cell>
          <cell r="J167" t="str">
            <v> 10-12</v>
          </cell>
          <cell r="K167" t="str">
            <v>703VU</v>
          </cell>
          <cell r="L167" t="str">
            <v>CL</v>
          </cell>
          <cell r="M167">
            <v>161</v>
          </cell>
        </row>
        <row r="168">
          <cell r="E168" t="str">
            <v>PHI1005 4</v>
          </cell>
          <cell r="F168" t="str">
            <v>TS.Dương Văn Duyên</v>
          </cell>
          <cell r="G168">
            <v>100</v>
          </cell>
          <cell r="H168">
            <v>100</v>
          </cell>
          <cell r="I168">
            <v>3</v>
          </cell>
          <cell r="J168" t="str">
            <v> 7-9</v>
          </cell>
          <cell r="K168" t="str">
            <v>704VU</v>
          </cell>
          <cell r="L168" t="str">
            <v>CL</v>
          </cell>
          <cell r="M168">
            <v>162</v>
          </cell>
        </row>
        <row r="169">
          <cell r="E169" t="str">
            <v>PHI1005 5</v>
          </cell>
          <cell r="F169" t="str">
            <v>ThS.Phan Thị Hoàng Mai</v>
          </cell>
          <cell r="G169">
            <v>50</v>
          </cell>
          <cell r="H169">
            <v>50</v>
          </cell>
          <cell r="I169">
            <v>4</v>
          </cell>
          <cell r="J169" t="str">
            <v> 1-3</v>
          </cell>
          <cell r="K169">
            <v>5100000</v>
          </cell>
          <cell r="L169" t="str">
            <v>CL</v>
          </cell>
          <cell r="M169">
            <v>163</v>
          </cell>
        </row>
        <row r="170">
          <cell r="E170" t="str">
            <v>PHI1005 6</v>
          </cell>
          <cell r="F170" t="str">
            <v>ThS.Phan Thị Hoàng Mai</v>
          </cell>
          <cell r="G170">
            <v>50</v>
          </cell>
          <cell r="H170">
            <v>50</v>
          </cell>
          <cell r="I170">
            <v>4</v>
          </cell>
          <cell r="J170" t="str">
            <v> 4-6</v>
          </cell>
          <cell r="K170">
            <v>5110000</v>
          </cell>
          <cell r="L170" t="str">
            <v>CL</v>
          </cell>
          <cell r="M170">
            <v>164</v>
          </cell>
        </row>
        <row r="171">
          <cell r="E171" t="str">
            <v>PHI1005 7</v>
          </cell>
          <cell r="F171" t="str">
            <v>TS.Phạm Quỳnh Chinh</v>
          </cell>
          <cell r="G171">
            <v>50</v>
          </cell>
          <cell r="H171">
            <v>49</v>
          </cell>
          <cell r="I171">
            <v>3</v>
          </cell>
          <cell r="J171" t="str">
            <v> 10-12</v>
          </cell>
          <cell r="K171">
            <v>5110000</v>
          </cell>
          <cell r="L171" t="str">
            <v>CL</v>
          </cell>
          <cell r="M171">
            <v>165</v>
          </cell>
        </row>
        <row r="172">
          <cell r="E172" t="str">
            <v>PHI1005 8</v>
          </cell>
          <cell r="F172" t="str">
            <v>TS.Phạm Quỳnh Chinh</v>
          </cell>
          <cell r="G172">
            <v>40</v>
          </cell>
          <cell r="H172">
            <v>39</v>
          </cell>
          <cell r="I172">
            <v>3</v>
          </cell>
          <cell r="J172" t="str">
            <v> 7-9</v>
          </cell>
          <cell r="K172">
            <v>5080000</v>
          </cell>
          <cell r="L172" t="str">
            <v>CL</v>
          </cell>
          <cell r="M172">
            <v>166</v>
          </cell>
        </row>
        <row r="173">
          <cell r="E173" t="str">
            <v>FDE3003</v>
          </cell>
          <cell r="F173" t="str">
            <v>TS.Bùi Đại Dũng; ThS.Nguyễn Thị Vĩnh Hà</v>
          </cell>
          <cell r="G173">
            <v>80</v>
          </cell>
          <cell r="H173">
            <v>47</v>
          </cell>
          <cell r="I173">
            <v>5</v>
          </cell>
          <cell r="J173" t="str">
            <v> 4-6</v>
          </cell>
          <cell r="K173" t="str">
            <v>103CSS</v>
          </cell>
          <cell r="L173" t="str">
            <v>CL</v>
          </cell>
          <cell r="M173">
            <v>167</v>
          </cell>
        </row>
        <row r="174">
          <cell r="E174" t="str">
            <v>FIB2012</v>
          </cell>
          <cell r="F174" t="str">
            <v>Nguyễn Vinh Hưng</v>
          </cell>
          <cell r="G174">
            <v>60</v>
          </cell>
          <cell r="H174">
            <v>40</v>
          </cell>
          <cell r="I174">
            <v>3</v>
          </cell>
          <cell r="J174" t="str">
            <v> 1-3</v>
          </cell>
          <cell r="K174" t="str">
            <v>808VU</v>
          </cell>
          <cell r="L174" t="str">
            <v>CL</v>
          </cell>
          <cell r="M174">
            <v>168</v>
          </cell>
        </row>
        <row r="175">
          <cell r="E175" t="str">
            <v>INE3034</v>
          </cell>
          <cell r="F175" t="str">
            <v>ThS.Lương Thị Ngọc Hà</v>
          </cell>
          <cell r="G175">
            <v>80</v>
          </cell>
          <cell r="H175">
            <v>39</v>
          </cell>
          <cell r="I175">
            <v>5</v>
          </cell>
          <cell r="J175" t="str">
            <v> 10-12</v>
          </cell>
          <cell r="K175" t="str">
            <v>103CSS</v>
          </cell>
          <cell r="L175" t="str">
            <v>CL</v>
          </cell>
          <cell r="M175">
            <v>169</v>
          </cell>
        </row>
        <row r="176">
          <cell r="E176" t="str">
            <v>BSA2016 1</v>
          </cell>
          <cell r="F176" t="str">
            <v>TS.Nguyễn Thị Hồng Thúy; TS.Nguyễn Thị Thanh Hải</v>
          </cell>
          <cell r="G176">
            <v>80</v>
          </cell>
          <cell r="H176">
            <v>80</v>
          </cell>
          <cell r="I176">
            <v>4</v>
          </cell>
          <cell r="J176" t="str">
            <v> 4-6</v>
          </cell>
          <cell r="K176" t="str">
            <v>101CSS</v>
          </cell>
          <cell r="L176" t="str">
            <v>CL</v>
          </cell>
          <cell r="M176">
            <v>170</v>
          </cell>
        </row>
        <row r="177">
          <cell r="E177" t="str">
            <v>BSA2016 2</v>
          </cell>
          <cell r="F177" t="str">
            <v>TS.Nguyễn Thị Hương Liên; ThS.Nguyễn Thị Hải Hà</v>
          </cell>
          <cell r="G177">
            <v>60</v>
          </cell>
          <cell r="H177">
            <v>60</v>
          </cell>
          <cell r="I177">
            <v>4</v>
          </cell>
          <cell r="J177" t="str">
            <v> 4-6</v>
          </cell>
          <cell r="K177" t="str">
            <v>201CSS</v>
          </cell>
          <cell r="L177" t="str">
            <v>CL</v>
          </cell>
          <cell r="M177">
            <v>171</v>
          </cell>
        </row>
        <row r="178">
          <cell r="E178" t="str">
            <v>FDE3002</v>
          </cell>
          <cell r="F178" t="str">
            <v>TS.Vũ Văn Hưởng</v>
          </cell>
          <cell r="G178">
            <v>80</v>
          </cell>
          <cell r="H178">
            <v>48</v>
          </cell>
          <cell r="I178">
            <v>6</v>
          </cell>
          <cell r="J178" t="str">
            <v> 4-6</v>
          </cell>
          <cell r="K178" t="str">
            <v>101CSS</v>
          </cell>
          <cell r="L178" t="str">
            <v>CL</v>
          </cell>
          <cell r="M178">
            <v>172</v>
          </cell>
        </row>
        <row r="179">
          <cell r="E179" t="str">
            <v>FIB3015</v>
          </cell>
          <cell r="F179" t="str">
            <v>ThS.Đào Phương Đông; ThS.Tô Lan Phương</v>
          </cell>
          <cell r="G179">
            <v>60</v>
          </cell>
          <cell r="H179">
            <v>31</v>
          </cell>
          <cell r="I179">
            <v>6</v>
          </cell>
          <cell r="J179" t="str">
            <v> 1-3</v>
          </cell>
          <cell r="K179" t="str">
            <v>202CSS</v>
          </cell>
          <cell r="L179" t="str">
            <v>CL</v>
          </cell>
          <cell r="M179">
            <v>173</v>
          </cell>
        </row>
        <row r="180">
          <cell r="E180" t="str">
            <v>FIB3049</v>
          </cell>
          <cell r="F180" t="str">
            <v>ThS.Tô Lan Phương; ThS.Đào Phương Đông</v>
          </cell>
          <cell r="G180">
            <v>80</v>
          </cell>
          <cell r="H180">
            <v>50</v>
          </cell>
          <cell r="I180">
            <v>5</v>
          </cell>
          <cell r="J180" t="str">
            <v> 7-9</v>
          </cell>
          <cell r="K180" t="str">
            <v>103CSS</v>
          </cell>
          <cell r="L180" t="str">
            <v>CL</v>
          </cell>
          <cell r="M180">
            <v>174</v>
          </cell>
        </row>
        <row r="181">
          <cell r="E181" t="str">
            <v>INE3040</v>
          </cell>
          <cell r="F181" t="str">
            <v>PGS.TS.Nguyễn An Thịnh; TS.Nguyễn Đình Tiến</v>
          </cell>
          <cell r="G181">
            <v>80</v>
          </cell>
          <cell r="H181">
            <v>38</v>
          </cell>
          <cell r="I181">
            <v>6</v>
          </cell>
          <cell r="J181" t="str">
            <v> 1-3</v>
          </cell>
          <cell r="K181" t="str">
            <v>101CSS</v>
          </cell>
          <cell r="L181" t="str">
            <v>CL</v>
          </cell>
          <cell r="M181">
            <v>175</v>
          </cell>
        </row>
        <row r="182">
          <cell r="E182" t="str">
            <v>INE3025</v>
          </cell>
          <cell r="F182" t="str">
            <v>PGS. TS.Nguyễn Thị Kim Chi</v>
          </cell>
          <cell r="G182">
            <v>70</v>
          </cell>
          <cell r="H182">
            <v>70</v>
          </cell>
          <cell r="I182">
            <v>4</v>
          </cell>
          <cell r="J182" t="str">
            <v> 1-3</v>
          </cell>
          <cell r="K182" t="str">
            <v>707VU</v>
          </cell>
          <cell r="L182" t="str">
            <v>CL</v>
          </cell>
          <cell r="M182">
            <v>176</v>
          </cell>
        </row>
        <row r="183">
          <cell r="E183" t="str">
            <v>PEC2002</v>
          </cell>
          <cell r="F183" t="str">
            <v>TS.Đỗ Anh Đức; PGS. TS.Phạm Thị Hồng Điệp</v>
          </cell>
          <cell r="G183">
            <v>60</v>
          </cell>
          <cell r="H183">
            <v>22</v>
          </cell>
          <cell r="I183">
            <v>2</v>
          </cell>
          <cell r="J183" t="str">
            <v> 7-9</v>
          </cell>
          <cell r="K183" t="str">
            <v>201CSS</v>
          </cell>
          <cell r="L183" t="str">
            <v>CL</v>
          </cell>
          <cell r="M183">
            <v>177</v>
          </cell>
        </row>
        <row r="184">
          <cell r="E184" t="str">
            <v>PEC2002</v>
          </cell>
          <cell r="F184" t="str">
            <v>TS.Đỗ Anh Đức; PGS. TS.Phạm Thị Hồng Điệp</v>
          </cell>
          <cell r="G184">
            <v>60</v>
          </cell>
          <cell r="H184">
            <v>22</v>
          </cell>
          <cell r="I184">
            <v>4</v>
          </cell>
          <cell r="J184" t="str">
            <v> 7-9</v>
          </cell>
          <cell r="K184" t="str">
            <v>201CSS</v>
          </cell>
          <cell r="L184" t="str">
            <v>CL</v>
          </cell>
          <cell r="M184">
            <v>178</v>
          </cell>
        </row>
        <row r="185">
          <cell r="E185" t="str">
            <v>BSA3070</v>
          </cell>
          <cell r="F185" t="str">
            <v>PGS. TS.Nguyễn Đăng Minh</v>
          </cell>
          <cell r="G185">
            <v>70</v>
          </cell>
          <cell r="H185">
            <v>47</v>
          </cell>
          <cell r="I185">
            <v>3</v>
          </cell>
          <cell r="J185" t="str">
            <v> 7-9</v>
          </cell>
          <cell r="K185">
            <v>4060000</v>
          </cell>
          <cell r="L185" t="str">
            <v>CL</v>
          </cell>
          <cell r="M185">
            <v>179</v>
          </cell>
        </row>
        <row r="186">
          <cell r="E186" t="str">
            <v>BSA4024</v>
          </cell>
          <cell r="F186" t="str">
            <v>TS.Lưu Thị Minh Ngọc; TS.Đỗ Vũ Phương Anh</v>
          </cell>
          <cell r="G186">
            <v>60</v>
          </cell>
          <cell r="H186">
            <v>55</v>
          </cell>
          <cell r="I186">
            <v>2</v>
          </cell>
          <cell r="J186" t="str">
            <v> 1-3</v>
          </cell>
          <cell r="K186" t="str">
            <v>809VU</v>
          </cell>
          <cell r="L186" t="str">
            <v>CL</v>
          </cell>
          <cell r="M186">
            <v>180</v>
          </cell>
        </row>
        <row r="187">
          <cell r="E187" t="str">
            <v>BSA4024</v>
          </cell>
          <cell r="F187" t="str">
            <v>TS.Lưu Thị Minh Ngọc; TS.Đỗ Vũ Phương Anh</v>
          </cell>
          <cell r="G187">
            <v>60</v>
          </cell>
          <cell r="H187">
            <v>55</v>
          </cell>
          <cell r="I187">
            <v>4</v>
          </cell>
          <cell r="J187" t="str">
            <v> 1-3</v>
          </cell>
          <cell r="K187" t="str">
            <v>809VU</v>
          </cell>
          <cell r="L187" t="str">
            <v>CL</v>
          </cell>
          <cell r="M187">
            <v>181</v>
          </cell>
        </row>
        <row r="188">
          <cell r="E188" t="str">
            <v>BSA2005-E*</v>
          </cell>
          <cell r="F188" t="str">
            <v>PGS. TS.Nhâm Phong Tuân</v>
          </cell>
          <cell r="G188">
            <v>60</v>
          </cell>
          <cell r="H188">
            <v>14</v>
          </cell>
          <cell r="I188">
            <v>2</v>
          </cell>
          <cell r="J188" t="str">
            <v> 1-3</v>
          </cell>
          <cell r="K188" t="str">
            <v>810VU</v>
          </cell>
          <cell r="L188" t="str">
            <v>CL</v>
          </cell>
          <cell r="M188">
            <v>182</v>
          </cell>
        </row>
        <row r="189">
          <cell r="E189" t="str">
            <v>BSA2005-E*</v>
          </cell>
          <cell r="F189" t="str">
            <v>PGS. TS.Nhâm Phong Tuân</v>
          </cell>
          <cell r="G189">
            <v>60</v>
          </cell>
          <cell r="H189">
            <v>14</v>
          </cell>
          <cell r="I189">
            <v>4</v>
          </cell>
          <cell r="J189" t="str">
            <v> 1-3</v>
          </cell>
          <cell r="K189" t="str">
            <v>810VU</v>
          </cell>
          <cell r="L189" t="str">
            <v>CL</v>
          </cell>
          <cell r="M189">
            <v>183</v>
          </cell>
        </row>
        <row r="190">
          <cell r="E190" t="str">
            <v>INE3081</v>
          </cell>
          <cell r="F190" t="str">
            <v>TS.Nguyễn Tiến Minh; TS.Đặng Quý Dương</v>
          </cell>
          <cell r="G190">
            <v>70</v>
          </cell>
          <cell r="H190">
            <v>70</v>
          </cell>
          <cell r="I190">
            <v>3</v>
          </cell>
          <cell r="J190" t="str">
            <v> 4-6</v>
          </cell>
          <cell r="K190" t="str">
            <v>707VU</v>
          </cell>
          <cell r="L190" t="str">
            <v>CL</v>
          </cell>
          <cell r="M190">
            <v>184</v>
          </cell>
        </row>
        <row r="191">
          <cell r="E191" t="str">
            <v>BSA2004 1</v>
          </cell>
          <cell r="F191" t="str">
            <v>TS.Lưu Thị Minh Ngọc; TS.Đặng Thị Hương</v>
          </cell>
          <cell r="G191">
            <v>100</v>
          </cell>
          <cell r="H191">
            <v>100</v>
          </cell>
          <cell r="I191">
            <v>5</v>
          </cell>
          <cell r="J191" t="str">
            <v> 1-3</v>
          </cell>
          <cell r="K191" t="str">
            <v>703VU</v>
          </cell>
          <cell r="L191" t="str">
            <v>CL</v>
          </cell>
          <cell r="M191">
            <v>185</v>
          </cell>
        </row>
        <row r="192">
          <cell r="E192" t="str">
            <v>BSA2004 2</v>
          </cell>
          <cell r="F192" t="str">
            <v>PGS. TS.Trần Anh Tài; TS.Đặng Thị Hương</v>
          </cell>
          <cell r="G192">
            <v>100</v>
          </cell>
          <cell r="H192">
            <v>100</v>
          </cell>
          <cell r="I192">
            <v>5</v>
          </cell>
          <cell r="J192" t="str">
            <v> 1-3</v>
          </cell>
          <cell r="K192" t="str">
            <v>704VU</v>
          </cell>
          <cell r="L192" t="str">
            <v>CL</v>
          </cell>
          <cell r="M192">
            <v>186</v>
          </cell>
        </row>
        <row r="193">
          <cell r="E193" t="str">
            <v>BSA2004 3</v>
          </cell>
          <cell r="F193" t="str">
            <v>PGS. TS.Trần Anh Tài</v>
          </cell>
          <cell r="G193">
            <v>100</v>
          </cell>
          <cell r="H193">
            <v>100</v>
          </cell>
          <cell r="I193">
            <v>3</v>
          </cell>
          <cell r="J193" t="str">
            <v> 7-9</v>
          </cell>
          <cell r="K193" t="str">
            <v>703VU</v>
          </cell>
          <cell r="L193" t="str">
            <v>CL</v>
          </cell>
          <cell r="M193">
            <v>187</v>
          </cell>
        </row>
        <row r="194">
          <cell r="E194" t="str">
            <v>BSA2004 4</v>
          </cell>
          <cell r="F194" t="str">
            <v>TS.Đặng Thị Hương</v>
          </cell>
          <cell r="G194">
            <v>100</v>
          </cell>
          <cell r="H194">
            <v>100</v>
          </cell>
          <cell r="I194">
            <v>3</v>
          </cell>
          <cell r="J194" t="str">
            <v> 10-12</v>
          </cell>
          <cell r="K194" t="str">
            <v>704VU</v>
          </cell>
          <cell r="L194" t="str">
            <v>CL</v>
          </cell>
          <cell r="M194">
            <v>188</v>
          </cell>
        </row>
        <row r="195">
          <cell r="E195" t="str">
            <v>BSA2008</v>
          </cell>
          <cell r="F195" t="str">
            <v>TS.Vũ Thị Minh Hiền</v>
          </cell>
          <cell r="G195">
            <v>80</v>
          </cell>
          <cell r="H195">
            <v>80</v>
          </cell>
          <cell r="I195">
            <v>3</v>
          </cell>
          <cell r="J195" t="str">
            <v> 10-12</v>
          </cell>
          <cell r="K195" t="str">
            <v>103CSS</v>
          </cell>
          <cell r="L195" t="str">
            <v>CL</v>
          </cell>
          <cell r="M195">
            <v>189</v>
          </cell>
        </row>
        <row r="196">
          <cell r="E196" t="str">
            <v>FIB2005</v>
          </cell>
          <cell r="F196" t="str">
            <v>Nguyễn Thị Thanh Phương</v>
          </cell>
          <cell r="G196">
            <v>85</v>
          </cell>
          <cell r="H196">
            <v>74</v>
          </cell>
          <cell r="I196">
            <v>3</v>
          </cell>
          <cell r="J196" t="str">
            <v> 7-9</v>
          </cell>
          <cell r="K196" t="str">
            <v>702VU</v>
          </cell>
          <cell r="L196" t="str">
            <v>CL</v>
          </cell>
          <cell r="M196">
            <v>190</v>
          </cell>
        </row>
        <row r="197">
          <cell r="E197" t="str">
            <v>BSA2006-E *</v>
          </cell>
          <cell r="F197" t="str">
            <v>TS.Đỗ Xuân Trường</v>
          </cell>
          <cell r="G197">
            <v>70</v>
          </cell>
          <cell r="H197">
            <v>48</v>
          </cell>
          <cell r="I197">
            <v>3</v>
          </cell>
          <cell r="J197" t="str">
            <v> 10-12</v>
          </cell>
          <cell r="K197">
            <v>4060000</v>
          </cell>
          <cell r="L197" t="str">
            <v>CL</v>
          </cell>
          <cell r="M197">
            <v>191</v>
          </cell>
        </row>
        <row r="198">
          <cell r="E198" t="str">
            <v>INE3223-E * 1</v>
          </cell>
          <cell r="F198" t="str">
            <v>PGS.TS.Nguyễn Việt Khôi; ThS.Nguyễn Thị Thanh Mai</v>
          </cell>
          <cell r="G198">
            <v>70</v>
          </cell>
          <cell r="H198">
            <v>30</v>
          </cell>
          <cell r="I198">
            <v>4</v>
          </cell>
          <cell r="J198" t="str">
            <v> 4-6</v>
          </cell>
          <cell r="K198">
            <v>4060000</v>
          </cell>
          <cell r="L198" t="str">
            <v>CL</v>
          </cell>
          <cell r="M198">
            <v>192</v>
          </cell>
        </row>
        <row r="199">
          <cell r="E199" t="str">
            <v>INE3223-E * 2</v>
          </cell>
          <cell r="F199" t="str">
            <v>ThS.Nguyễn Thị Thanh Mai; ThS.Nguyễn Thị Phương Linh</v>
          </cell>
          <cell r="G199">
            <v>40</v>
          </cell>
          <cell r="H199">
            <v>32</v>
          </cell>
          <cell r="I199">
            <v>5</v>
          </cell>
          <cell r="J199" t="str">
            <v> 4-6</v>
          </cell>
          <cell r="K199">
            <v>5080000</v>
          </cell>
          <cell r="L199" t="str">
            <v>CL</v>
          </cell>
          <cell r="M199">
            <v>193</v>
          </cell>
        </row>
        <row r="200">
          <cell r="E200" t="str">
            <v>INE3223</v>
          </cell>
          <cell r="F200" t="str">
            <v>TS.Đặng Quý Dương; ThS.Nguyễn Thị Thanh Mai</v>
          </cell>
          <cell r="G200">
            <v>80</v>
          </cell>
          <cell r="H200">
            <v>81</v>
          </cell>
          <cell r="I200">
            <v>3</v>
          </cell>
          <cell r="J200" t="str">
            <v> 7-9</v>
          </cell>
          <cell r="K200" t="str">
            <v>102CSS</v>
          </cell>
          <cell r="L200" t="str">
            <v>CL</v>
          </cell>
          <cell r="M200">
            <v>194</v>
          </cell>
        </row>
        <row r="201">
          <cell r="E201" t="str">
            <v>FIB2036 2</v>
          </cell>
          <cell r="F201" t="str">
            <v>TS.Vũ Thị Loan</v>
          </cell>
          <cell r="G201">
            <v>60</v>
          </cell>
          <cell r="H201">
            <v>13</v>
          </cell>
          <cell r="I201">
            <v>3</v>
          </cell>
          <cell r="J201" t="str">
            <v> 4-6</v>
          </cell>
          <cell r="K201" t="str">
            <v>808VU</v>
          </cell>
          <cell r="L201" t="str">
            <v>CL</v>
          </cell>
          <cell r="M201">
            <v>195</v>
          </cell>
        </row>
        <row r="202">
          <cell r="E202" t="str">
            <v>BSA3068</v>
          </cell>
          <cell r="F202" t="str">
            <v>TS.Trương Minh Đức; TS.Lưu Hữu Văn</v>
          </cell>
          <cell r="G202">
            <v>70</v>
          </cell>
          <cell r="H202">
            <v>48</v>
          </cell>
          <cell r="I202">
            <v>4</v>
          </cell>
          <cell r="J202" t="str">
            <v> 7-9</v>
          </cell>
          <cell r="K202">
            <v>4060000</v>
          </cell>
          <cell r="L202" t="str">
            <v>CL</v>
          </cell>
          <cell r="M202">
            <v>196</v>
          </cell>
        </row>
        <row r="203">
          <cell r="E203" t="str">
            <v>BSA3055-E ***</v>
          </cell>
          <cell r="F203" t="str">
            <v>PGS. TS.Nhâm Phong Tuân</v>
          </cell>
          <cell r="G203">
            <v>60</v>
          </cell>
          <cell r="H203">
            <v>15</v>
          </cell>
          <cell r="I203">
            <v>3</v>
          </cell>
          <cell r="J203" t="str">
            <v> 1-3</v>
          </cell>
          <cell r="K203" t="str">
            <v>810VU</v>
          </cell>
          <cell r="L203" t="str">
            <v>CL</v>
          </cell>
          <cell r="M203">
            <v>197</v>
          </cell>
        </row>
        <row r="204">
          <cell r="E204" t="str">
            <v>BSA3055-E ***</v>
          </cell>
          <cell r="F204" t="str">
            <v>PGS. TS.Nhâm Phong Tuân</v>
          </cell>
          <cell r="G204">
            <v>60</v>
          </cell>
          <cell r="H204">
            <v>15</v>
          </cell>
          <cell r="I204">
            <v>5</v>
          </cell>
          <cell r="J204" t="str">
            <v> 1-3</v>
          </cell>
          <cell r="K204" t="str">
            <v>810VU</v>
          </cell>
          <cell r="L204" t="str">
            <v>CL</v>
          </cell>
          <cell r="M204">
            <v>198</v>
          </cell>
        </row>
        <row r="205">
          <cell r="E205" t="str">
            <v>BSA4014</v>
          </cell>
          <cell r="F205" t="str">
            <v>PGS. TS.Phan Chí Anh</v>
          </cell>
          <cell r="G205">
            <v>80</v>
          </cell>
          <cell r="H205">
            <v>80</v>
          </cell>
          <cell r="I205">
            <v>4</v>
          </cell>
          <cell r="J205" t="str">
            <v> 7-9</v>
          </cell>
          <cell r="K205" t="str">
            <v>103CSS</v>
          </cell>
          <cell r="L205" t="str">
            <v>CL</v>
          </cell>
          <cell r="M205">
            <v>199</v>
          </cell>
        </row>
        <row r="206">
          <cell r="E206" t="str">
            <v>BSA4014 2</v>
          </cell>
          <cell r="F206" t="str">
            <v>PGS. TS.Nguyễn Đăng Minh; TS.Đặng Thị Hương</v>
          </cell>
          <cell r="G206">
            <v>60</v>
          </cell>
          <cell r="H206">
            <v>16</v>
          </cell>
          <cell r="I206">
            <v>5</v>
          </cell>
          <cell r="J206" t="str">
            <v> 10-12</v>
          </cell>
          <cell r="K206" t="str">
            <v>201CSS</v>
          </cell>
          <cell r="L206" t="str">
            <v>CL</v>
          </cell>
          <cell r="M206">
            <v>200</v>
          </cell>
        </row>
        <row r="207">
          <cell r="E207" t="str">
            <v>INE3066 1</v>
          </cell>
          <cell r="F207" t="str">
            <v>TS.Trần Việt Dung; TS.Nguyễn Thị Vũ Hà</v>
          </cell>
          <cell r="G207">
            <v>80</v>
          </cell>
          <cell r="H207">
            <v>83</v>
          </cell>
          <cell r="I207">
            <v>3</v>
          </cell>
          <cell r="J207" t="str">
            <v> 10-12</v>
          </cell>
          <cell r="K207" t="str">
            <v>102CSS</v>
          </cell>
          <cell r="L207" t="str">
            <v>CL</v>
          </cell>
          <cell r="M207">
            <v>201</v>
          </cell>
        </row>
        <row r="208">
          <cell r="E208" t="str">
            <v>INE3066 2</v>
          </cell>
          <cell r="F208" t="str">
            <v>TS.Nguyễn Thị Vũ Hà; TS.Trần Việt Dung</v>
          </cell>
          <cell r="G208">
            <v>50</v>
          </cell>
          <cell r="H208">
            <v>45</v>
          </cell>
          <cell r="I208">
            <v>2</v>
          </cell>
          <cell r="J208" t="str">
            <v> 1-3</v>
          </cell>
          <cell r="K208">
            <v>5100000</v>
          </cell>
          <cell r="L208" t="str">
            <v>CL</v>
          </cell>
          <cell r="M208">
            <v>202</v>
          </cell>
        </row>
        <row r="209">
          <cell r="E209" t="str">
            <v>INE3066 3</v>
          </cell>
          <cell r="F209" t="str">
            <v>TS.Nguyễn Thị Vũ Hà; TS.Trần Việt Dung</v>
          </cell>
          <cell r="G209">
            <v>50</v>
          </cell>
          <cell r="H209">
            <v>44</v>
          </cell>
          <cell r="I209">
            <v>2</v>
          </cell>
          <cell r="J209" t="str">
            <v> 1-3</v>
          </cell>
          <cell r="K209">
            <v>5110000</v>
          </cell>
          <cell r="L209" t="str">
            <v>CL</v>
          </cell>
          <cell r="M209">
            <v>203</v>
          </cell>
        </row>
        <row r="210">
          <cell r="E210" t="str">
            <v>FIB3114 1</v>
          </cell>
          <cell r="F210" t="str">
            <v>TS.Đinh Thị Thanh Vân; ThS.Phùng Thị Thu Hương</v>
          </cell>
          <cell r="G210">
            <v>80</v>
          </cell>
          <cell r="H210">
            <v>70</v>
          </cell>
          <cell r="I210">
            <v>3</v>
          </cell>
          <cell r="J210" t="str">
            <v> 10-12</v>
          </cell>
          <cell r="K210" t="str">
            <v>101CSS</v>
          </cell>
          <cell r="L210" t="str">
            <v>CL</v>
          </cell>
          <cell r="M210">
            <v>204</v>
          </cell>
        </row>
        <row r="211">
          <cell r="E211" t="str">
            <v>FIB3114 2</v>
          </cell>
          <cell r="F211" t="str">
            <v>TS.Đinh Thị Thanh Vân; ThS.Phùng Thị Thu Hương</v>
          </cell>
          <cell r="G211">
            <v>60</v>
          </cell>
          <cell r="H211">
            <v>28</v>
          </cell>
          <cell r="I211">
            <v>5</v>
          </cell>
          <cell r="J211" t="str">
            <v> 7-9</v>
          </cell>
          <cell r="K211" t="str">
            <v>808VU</v>
          </cell>
          <cell r="L211" t="str">
            <v>CL</v>
          </cell>
          <cell r="M211">
            <v>205</v>
          </cell>
        </row>
        <row r="212">
          <cell r="E212" t="str">
            <v>FIB3111</v>
          </cell>
          <cell r="F212" t="str">
            <v>PGS. TS.Nguyễn Văn Hiệu; TS.Trần Thị Vân Anh</v>
          </cell>
          <cell r="G212">
            <v>40</v>
          </cell>
          <cell r="H212">
            <v>25</v>
          </cell>
          <cell r="I212">
            <v>4</v>
          </cell>
          <cell r="J212" t="str">
            <v> 7-9</v>
          </cell>
          <cell r="K212">
            <v>5080000</v>
          </cell>
          <cell r="L212" t="str">
            <v>CL</v>
          </cell>
          <cell r="M212">
            <v>206</v>
          </cell>
        </row>
        <row r="213">
          <cell r="E213" t="str">
            <v>INE2016</v>
          </cell>
          <cell r="F213" t="str">
            <v>TS.Trần Thị Vân Anh</v>
          </cell>
          <cell r="G213">
            <v>60</v>
          </cell>
          <cell r="H213">
            <v>60</v>
          </cell>
          <cell r="I213">
            <v>3</v>
          </cell>
          <cell r="J213" t="str">
            <v> 1-3</v>
          </cell>
          <cell r="K213" t="str">
            <v>202CSS</v>
          </cell>
          <cell r="L213" t="str">
            <v>CL</v>
          </cell>
          <cell r="M213">
            <v>207</v>
          </cell>
        </row>
        <row r="214">
          <cell r="E214" t="str">
            <v>INE2016</v>
          </cell>
          <cell r="F214" t="str">
            <v>TS.Trần Thị Vân Anh</v>
          </cell>
          <cell r="G214">
            <v>60</v>
          </cell>
          <cell r="H214">
            <v>60</v>
          </cell>
          <cell r="I214">
            <v>5</v>
          </cell>
          <cell r="J214" t="str">
            <v> 1-3</v>
          </cell>
          <cell r="K214" t="str">
            <v>202CSS</v>
          </cell>
          <cell r="L214" t="str">
            <v>CL</v>
          </cell>
          <cell r="M214">
            <v>208</v>
          </cell>
        </row>
        <row r="215">
          <cell r="E215" t="str">
            <v>BSA2018 1</v>
          </cell>
          <cell r="F215" t="str">
            <v>ThS.Nguyễn Tiến Thành</v>
          </cell>
          <cell r="G215">
            <v>80</v>
          </cell>
          <cell r="H215">
            <v>79</v>
          </cell>
          <cell r="I215">
            <v>4</v>
          </cell>
          <cell r="J215" t="str">
            <v> 10-12</v>
          </cell>
          <cell r="K215" t="str">
            <v>103CSS</v>
          </cell>
          <cell r="L215" t="str">
            <v>CL</v>
          </cell>
          <cell r="M215">
            <v>209</v>
          </cell>
        </row>
        <row r="216">
          <cell r="E216" t="str">
            <v>BSA2018 2</v>
          </cell>
          <cell r="F216" t="str">
            <v>PGS. TS.Trần Thị Thanh Tú; ThS.Đào Phương Đông</v>
          </cell>
          <cell r="G216">
            <v>50</v>
          </cell>
          <cell r="H216">
            <v>50</v>
          </cell>
          <cell r="I216">
            <v>4</v>
          </cell>
          <cell r="J216" t="str">
            <v> 7-9</v>
          </cell>
          <cell r="K216">
            <v>5110000</v>
          </cell>
          <cell r="L216" t="str">
            <v>CL</v>
          </cell>
          <cell r="M216">
            <v>210</v>
          </cell>
        </row>
        <row r="217">
          <cell r="E217" t="str">
            <v>BSA2018 3</v>
          </cell>
          <cell r="F217" t="str">
            <v>ThS.Tô Lan Phương</v>
          </cell>
          <cell r="G217">
            <v>85</v>
          </cell>
          <cell r="H217">
            <v>83</v>
          </cell>
          <cell r="I217">
            <v>3</v>
          </cell>
          <cell r="J217" t="str">
            <v> 10-12</v>
          </cell>
          <cell r="K217" t="str">
            <v>702VU</v>
          </cell>
          <cell r="L217" t="str">
            <v>CL</v>
          </cell>
          <cell r="M217">
            <v>211</v>
          </cell>
        </row>
        <row r="218">
          <cell r="E218" t="str">
            <v>BSA2018 4</v>
          </cell>
          <cell r="F218" t="str">
            <v>ThS.Đào Phương Đông</v>
          </cell>
          <cell r="G218">
            <v>60</v>
          </cell>
          <cell r="H218">
            <v>49</v>
          </cell>
          <cell r="I218">
            <v>5</v>
          </cell>
          <cell r="J218" t="str">
            <v> 4-6</v>
          </cell>
          <cell r="K218" t="str">
            <v>201CSS</v>
          </cell>
          <cell r="L218" t="str">
            <v>CL</v>
          </cell>
          <cell r="M218">
            <v>212</v>
          </cell>
        </row>
        <row r="219">
          <cell r="E219" t="str">
            <v>BSA3030 1</v>
          </cell>
          <cell r="F219" t="str">
            <v>TS.Nguyễn Thị Nhung</v>
          </cell>
          <cell r="G219">
            <v>85</v>
          </cell>
          <cell r="H219">
            <v>44</v>
          </cell>
          <cell r="I219">
            <v>3</v>
          </cell>
          <cell r="J219" t="str">
            <v> 4-6</v>
          </cell>
          <cell r="K219" t="str">
            <v>705VU</v>
          </cell>
          <cell r="L219" t="str">
            <v>CL</v>
          </cell>
          <cell r="M219">
            <v>213</v>
          </cell>
        </row>
        <row r="220">
          <cell r="E220" t="str">
            <v>BSA3030 2</v>
          </cell>
          <cell r="F220" t="str">
            <v>TS.Nguyễn Thị Nhung; ThS.Đào Phương Đông</v>
          </cell>
          <cell r="G220">
            <v>80</v>
          </cell>
          <cell r="H220">
            <v>80</v>
          </cell>
          <cell r="I220">
            <v>4</v>
          </cell>
          <cell r="J220" t="str">
            <v> 7-9</v>
          </cell>
          <cell r="K220" t="str">
            <v>101CSS</v>
          </cell>
          <cell r="L220" t="str">
            <v>CL</v>
          </cell>
          <cell r="M220">
            <v>214</v>
          </cell>
        </row>
        <row r="221">
          <cell r="E221" t="str">
            <v>BSA3030-E</v>
          </cell>
          <cell r="F221" t="str">
            <v>GS.Dick Beason; TS.Nguyễn Thị Nhung</v>
          </cell>
          <cell r="G221">
            <v>60</v>
          </cell>
          <cell r="H221">
            <v>15</v>
          </cell>
          <cell r="I221">
            <v>4</v>
          </cell>
          <cell r="J221" t="str">
            <v> 1-3</v>
          </cell>
          <cell r="K221" t="str">
            <v>808VU</v>
          </cell>
          <cell r="L221" t="str">
            <v>CL</v>
          </cell>
          <cell r="M221">
            <v>215</v>
          </cell>
        </row>
        <row r="222">
          <cell r="E222" t="str">
            <v>INE3003</v>
          </cell>
          <cell r="F222" t="str">
            <v>TS.Nguyễn Thị Vũ Hà; ThS.Nguyễn Cẩm Nhung; PGS. TS.Phạm Xuân Hoan</v>
          </cell>
          <cell r="G222">
            <v>80</v>
          </cell>
          <cell r="H222">
            <v>83</v>
          </cell>
          <cell r="I222">
            <v>5</v>
          </cell>
          <cell r="J222" t="str">
            <v> 7-9</v>
          </cell>
          <cell r="K222" t="str">
            <v>101CSS</v>
          </cell>
          <cell r="L222" t="str">
            <v>CL</v>
          </cell>
          <cell r="M222">
            <v>216</v>
          </cell>
        </row>
        <row r="223">
          <cell r="E223" t="str">
            <v>INE3003-E</v>
          </cell>
          <cell r="F223" t="str">
            <v>TS.Nguyễn Tiến Dũng; TS.Nguyễn Thị Vũ Hà</v>
          </cell>
          <cell r="G223">
            <v>60</v>
          </cell>
          <cell r="H223">
            <v>44</v>
          </cell>
          <cell r="I223">
            <v>4</v>
          </cell>
          <cell r="J223" t="str">
            <v> 4-5</v>
          </cell>
          <cell r="K223" t="str">
            <v>808VU</v>
          </cell>
          <cell r="L223" t="str">
            <v>CL</v>
          </cell>
          <cell r="M223">
            <v>217</v>
          </cell>
        </row>
        <row r="224">
          <cell r="E224" t="str">
            <v>INE3003-E * 1</v>
          </cell>
          <cell r="F224" t="str">
            <v>TS.Nguyễn Tiến Dũng; TS.Trần Việt Dung; PGS. TS.Phạm Xuân Hoan</v>
          </cell>
          <cell r="G224">
            <v>70</v>
          </cell>
          <cell r="H224">
            <v>30</v>
          </cell>
          <cell r="I224">
            <v>5</v>
          </cell>
          <cell r="J224" t="str">
            <v> 1-3</v>
          </cell>
          <cell r="K224">
            <v>4060000</v>
          </cell>
          <cell r="L224" t="str">
            <v>CL</v>
          </cell>
          <cell r="M224">
            <v>218</v>
          </cell>
        </row>
        <row r="225">
          <cell r="E225" t="str">
            <v>INE3003-E * 2</v>
          </cell>
          <cell r="F225" t="str">
            <v>ThS.Nguyễn Cẩm Nhung; TS.Trần Việt Dung; TS.Nguyễn Thị Vũ Hà</v>
          </cell>
          <cell r="G225">
            <v>40</v>
          </cell>
          <cell r="H225">
            <v>32</v>
          </cell>
          <cell r="I225">
            <v>5</v>
          </cell>
          <cell r="J225" t="str">
            <v> 1-3</v>
          </cell>
          <cell r="K225">
            <v>5080000</v>
          </cell>
          <cell r="L225" t="str">
            <v>CL</v>
          </cell>
          <cell r="M225">
            <v>219</v>
          </cell>
        </row>
        <row r="226">
          <cell r="E226" t="str">
            <v>POL1001</v>
          </cell>
          <cell r="F226" t="str">
            <v>Nguyễn Ngọc Diệp</v>
          </cell>
          <cell r="G226">
            <v>80</v>
          </cell>
          <cell r="H226">
            <v>24</v>
          </cell>
          <cell r="I226">
            <v>5</v>
          </cell>
          <cell r="J226" t="str">
            <v> 7-8</v>
          </cell>
          <cell r="K226" t="str">
            <v>102CSS</v>
          </cell>
          <cell r="L226" t="str">
            <v>CL</v>
          </cell>
          <cell r="M226">
            <v>220</v>
          </cell>
        </row>
        <row r="227">
          <cell r="E227" t="str">
            <v>PES1050 23</v>
          </cell>
          <cell r="G227">
            <v>55</v>
          </cell>
          <cell r="H227">
            <v>55</v>
          </cell>
          <cell r="I227">
            <v>6</v>
          </cell>
          <cell r="J227" t="str">
            <v> 7-8</v>
          </cell>
          <cell r="K227" t="str">
            <v>Khu GDTC - ĐHNN</v>
          </cell>
          <cell r="L227" t="str">
            <v>CL</v>
          </cell>
          <cell r="M227">
            <v>221</v>
          </cell>
        </row>
        <row r="228">
          <cell r="E228" t="str">
            <v>PES1050 24</v>
          </cell>
          <cell r="G228">
            <v>55</v>
          </cell>
          <cell r="H228">
            <v>34</v>
          </cell>
          <cell r="I228">
            <v>6</v>
          </cell>
          <cell r="J228" t="str">
            <v> 9-10</v>
          </cell>
          <cell r="K228" t="str">
            <v>Khu GDTC - ĐHNN</v>
          </cell>
          <cell r="L228" t="str">
            <v>CL</v>
          </cell>
          <cell r="M228">
            <v>222</v>
          </cell>
        </row>
        <row r="229">
          <cell r="E229" t="str">
            <v>PES1050 25</v>
          </cell>
          <cell r="G229">
            <v>55</v>
          </cell>
          <cell r="H229">
            <v>54</v>
          </cell>
          <cell r="I229">
            <v>5</v>
          </cell>
          <cell r="J229" t="str">
            <v> 7-8</v>
          </cell>
          <cell r="K229" t="str">
            <v>Khu GDTC - ĐHNN</v>
          </cell>
          <cell r="L229" t="str">
            <v>CL</v>
          </cell>
          <cell r="M229">
            <v>223</v>
          </cell>
        </row>
        <row r="230">
          <cell r="E230" t="str">
            <v>PES1050 26</v>
          </cell>
          <cell r="G230">
            <v>55</v>
          </cell>
          <cell r="H230">
            <v>55</v>
          </cell>
          <cell r="I230">
            <v>5</v>
          </cell>
          <cell r="J230" t="str">
            <v> 9-10</v>
          </cell>
          <cell r="K230" t="str">
            <v>Khu GDTC - ĐHNN</v>
          </cell>
          <cell r="L230" t="str">
            <v>CL</v>
          </cell>
          <cell r="M230">
            <v>224</v>
          </cell>
        </row>
        <row r="231">
          <cell r="E231" t="str">
            <v>FDE3001</v>
          </cell>
          <cell r="F231" t="str">
            <v>PGS.TS.Nguyễn An Thịnh</v>
          </cell>
          <cell r="G231">
            <v>80</v>
          </cell>
          <cell r="H231">
            <v>59</v>
          </cell>
          <cell r="I231">
            <v>3</v>
          </cell>
          <cell r="J231" t="str">
            <v> 1-3</v>
          </cell>
          <cell r="K231" t="str">
            <v>103CSS</v>
          </cell>
          <cell r="L231" t="str">
            <v>CL</v>
          </cell>
          <cell r="M231">
            <v>225</v>
          </cell>
        </row>
        <row r="232">
          <cell r="E232" t="str">
            <v>FIB3024</v>
          </cell>
          <cell r="F232" t="str">
            <v>TS.Nguyễn Phú Hà; ThS.Lê Thị Ngọc Phượng</v>
          </cell>
          <cell r="G232">
            <v>100</v>
          </cell>
          <cell r="H232">
            <v>75</v>
          </cell>
          <cell r="I232">
            <v>6</v>
          </cell>
          <cell r="J232" t="str">
            <v> 7-9</v>
          </cell>
          <cell r="K232" t="str">
            <v>703VU</v>
          </cell>
          <cell r="L232" t="str">
            <v>CL</v>
          </cell>
          <cell r="M232">
            <v>226</v>
          </cell>
        </row>
        <row r="233">
          <cell r="E233" t="str">
            <v>FIB3060 1</v>
          </cell>
          <cell r="F233" t="str">
            <v>TS.Nguyễn Thị Thanh Hải; ThS.Đỗ Quỳnh Chi</v>
          </cell>
          <cell r="G233">
            <v>80</v>
          </cell>
          <cell r="H233">
            <v>80</v>
          </cell>
          <cell r="I233">
            <v>5</v>
          </cell>
          <cell r="J233" t="str">
            <v> 1-3</v>
          </cell>
          <cell r="K233" t="str">
            <v>101CSS</v>
          </cell>
          <cell r="L233" t="str">
            <v>CL</v>
          </cell>
          <cell r="M233">
            <v>227</v>
          </cell>
        </row>
        <row r="234">
          <cell r="E234" t="str">
            <v>FIB3060 2</v>
          </cell>
          <cell r="F234" t="str">
            <v>ThS.Nguyễn Hoàng Thái; TS.Nguyễn Thị Thanh Hải</v>
          </cell>
          <cell r="G234">
            <v>60</v>
          </cell>
          <cell r="H234">
            <v>60</v>
          </cell>
          <cell r="I234">
            <v>5</v>
          </cell>
          <cell r="J234" t="str">
            <v> 1-3</v>
          </cell>
          <cell r="K234" t="str">
            <v>201CSS</v>
          </cell>
          <cell r="L234" t="str">
            <v>CL</v>
          </cell>
          <cell r="M234">
            <v>228</v>
          </cell>
        </row>
        <row r="235">
          <cell r="E235" t="str">
            <v>PES1005 19</v>
          </cell>
          <cell r="G235">
            <v>55</v>
          </cell>
          <cell r="H235">
            <v>29</v>
          </cell>
          <cell r="I235">
            <v>3</v>
          </cell>
          <cell r="J235" t="str">
            <v> 7-8</v>
          </cell>
          <cell r="K235" t="str">
            <v>Khu GDTC - ĐHNN</v>
          </cell>
          <cell r="L235" t="str">
            <v>CL</v>
          </cell>
          <cell r="M235">
            <v>229</v>
          </cell>
        </row>
        <row r="236">
          <cell r="E236" t="str">
            <v>INE3104 1</v>
          </cell>
          <cell r="F236" t="str">
            <v>TS.Nguyễn Tiến Minh; PGS.TS.Nguyễn Việt Khôi</v>
          </cell>
          <cell r="G236">
            <v>80</v>
          </cell>
          <cell r="H236">
            <v>82</v>
          </cell>
          <cell r="I236">
            <v>4</v>
          </cell>
          <cell r="J236" t="str">
            <v> 10-12</v>
          </cell>
          <cell r="K236" t="str">
            <v>102CSS</v>
          </cell>
          <cell r="L236" t="str">
            <v>CL</v>
          </cell>
          <cell r="M236">
            <v>230</v>
          </cell>
        </row>
        <row r="237">
          <cell r="E237" t="str">
            <v>INE3104 2</v>
          </cell>
          <cell r="F237" t="str">
            <v>TS.Nguyễn Tiến Minh; PGS.TS.Nguyễn Việt Khôi</v>
          </cell>
          <cell r="G237">
            <v>50</v>
          </cell>
          <cell r="H237">
            <v>50</v>
          </cell>
          <cell r="I237">
            <v>5</v>
          </cell>
          <cell r="J237" t="str">
            <v> 7-9</v>
          </cell>
          <cell r="K237">
            <v>5110000</v>
          </cell>
          <cell r="L237" t="str">
            <v>CL</v>
          </cell>
          <cell r="M237">
            <v>231</v>
          </cell>
        </row>
        <row r="238">
          <cell r="E238" t="str">
            <v>INE3104 3</v>
          </cell>
          <cell r="F238" t="str">
            <v>TS.Nguyễn Tiến Minh</v>
          </cell>
          <cell r="G238">
            <v>80</v>
          </cell>
          <cell r="H238">
            <v>80</v>
          </cell>
          <cell r="I238">
            <v>5</v>
          </cell>
          <cell r="J238" t="str">
            <v> 10-12</v>
          </cell>
          <cell r="K238" t="str">
            <v>102CSS</v>
          </cell>
          <cell r="L238" t="str">
            <v>CL</v>
          </cell>
          <cell r="M238">
            <v>232</v>
          </cell>
        </row>
        <row r="239">
          <cell r="E239" t="str">
            <v>INE3106</v>
          </cell>
          <cell r="F239" t="str">
            <v>TS.Trần Việt Dung; PGS.TS.Hà Văn Hội</v>
          </cell>
          <cell r="G239">
            <v>80</v>
          </cell>
          <cell r="H239">
            <v>80</v>
          </cell>
          <cell r="I239">
            <v>4</v>
          </cell>
          <cell r="J239" t="str">
            <v> 7-9</v>
          </cell>
          <cell r="K239" t="str">
            <v>102CSS</v>
          </cell>
          <cell r="L239" t="str">
            <v>CL</v>
          </cell>
          <cell r="M239">
            <v>233</v>
          </cell>
        </row>
        <row r="240">
          <cell r="E240" t="str">
            <v>INE3106 2</v>
          </cell>
          <cell r="F240" t="str">
            <v>PGS.TS.Hà Văn Hội</v>
          </cell>
          <cell r="G240">
            <v>80</v>
          </cell>
          <cell r="H240">
            <v>80</v>
          </cell>
          <cell r="I240">
            <v>6</v>
          </cell>
          <cell r="J240" t="str">
            <v> 1-3</v>
          </cell>
          <cell r="K240" t="str">
            <v>102CSS</v>
          </cell>
          <cell r="L240" t="str">
            <v>CL</v>
          </cell>
          <cell r="M240">
            <v>234</v>
          </cell>
        </row>
        <row r="241">
          <cell r="E241" t="str">
            <v>BSA3103</v>
          </cell>
          <cell r="F241" t="str">
            <v>TS.Trịnh Thị Phan Lan; ThS.Đào Phương Đông</v>
          </cell>
          <cell r="G241">
            <v>80</v>
          </cell>
          <cell r="H241">
            <v>81</v>
          </cell>
          <cell r="I241">
            <v>5</v>
          </cell>
          <cell r="J241" t="str">
            <v> 10-12</v>
          </cell>
          <cell r="K241" t="str">
            <v>101CSS</v>
          </cell>
          <cell r="L241" t="str">
            <v>CL</v>
          </cell>
          <cell r="M241">
            <v>235</v>
          </cell>
        </row>
        <row r="242">
          <cell r="E242" t="str">
            <v>FLF2103 1</v>
          </cell>
          <cell r="F242" t="str">
            <v>ThS.Khương Hà Linh</v>
          </cell>
          <cell r="G242">
            <v>60</v>
          </cell>
          <cell r="H242">
            <v>51</v>
          </cell>
          <cell r="I242">
            <v>5</v>
          </cell>
          <cell r="J242" t="str">
            <v> 7-11</v>
          </cell>
          <cell r="K242" t="str">
            <v>805VU</v>
          </cell>
          <cell r="L242" t="str">
            <v>CL</v>
          </cell>
          <cell r="M242">
            <v>236</v>
          </cell>
        </row>
        <row r="243">
          <cell r="E243" t="str">
            <v>FLF2103 1</v>
          </cell>
          <cell r="F243" t="str">
            <v>ThS.Khương Hà Linh</v>
          </cell>
          <cell r="G243">
            <v>60</v>
          </cell>
          <cell r="H243">
            <v>51</v>
          </cell>
          <cell r="I243">
            <v>6</v>
          </cell>
          <cell r="J243" t="str">
            <v> 7-11</v>
          </cell>
          <cell r="K243" t="str">
            <v>805VU</v>
          </cell>
          <cell r="L243" t="str">
            <v>CL</v>
          </cell>
          <cell r="M243">
            <v>237</v>
          </cell>
        </row>
        <row r="244">
          <cell r="E244" t="str">
            <v>FLF2103 10</v>
          </cell>
          <cell r="F244" t="str">
            <v>ThS.Chu Thị Phương Vân; ThS.Phạm Thu Hà</v>
          </cell>
          <cell r="G244">
            <v>60</v>
          </cell>
          <cell r="H244">
            <v>51</v>
          </cell>
          <cell r="I244">
            <v>3</v>
          </cell>
          <cell r="J244" t="str">
            <v> 7-11</v>
          </cell>
          <cell r="K244" t="str">
            <v>807VU</v>
          </cell>
          <cell r="L244" t="str">
            <v>CL</v>
          </cell>
          <cell r="M244">
            <v>238</v>
          </cell>
        </row>
        <row r="245">
          <cell r="E245" t="str">
            <v>FLF2103 10</v>
          </cell>
          <cell r="F245" t="str">
            <v>ThS.Chu Thị Phương Vân; ThS.Phạm Thu Hà</v>
          </cell>
          <cell r="G245">
            <v>60</v>
          </cell>
          <cell r="H245">
            <v>51</v>
          </cell>
          <cell r="I245">
            <v>4</v>
          </cell>
          <cell r="J245" t="str">
            <v> 7-11</v>
          </cell>
          <cell r="K245" t="str">
            <v>807VU</v>
          </cell>
          <cell r="L245" t="str">
            <v>CL</v>
          </cell>
          <cell r="M245">
            <v>239</v>
          </cell>
        </row>
        <row r="246">
          <cell r="E246" t="str">
            <v>FLF2103 11</v>
          </cell>
          <cell r="F246" t="str">
            <v>ThS.Nguyễn Kiều Oanh</v>
          </cell>
          <cell r="G246">
            <v>60</v>
          </cell>
          <cell r="H246">
            <v>56</v>
          </cell>
          <cell r="I246">
            <v>3</v>
          </cell>
          <cell r="J246" t="str">
            <v> 7-11</v>
          </cell>
          <cell r="K246" t="str">
            <v>808VU</v>
          </cell>
          <cell r="L246" t="str">
            <v>CL</v>
          </cell>
          <cell r="M246">
            <v>240</v>
          </cell>
        </row>
        <row r="247">
          <cell r="E247" t="str">
            <v>FLF2103 11</v>
          </cell>
          <cell r="F247" t="str">
            <v>ThS.Nguyễn Kiều Oanh</v>
          </cell>
          <cell r="G247">
            <v>60</v>
          </cell>
          <cell r="H247">
            <v>56</v>
          </cell>
          <cell r="I247">
            <v>4</v>
          </cell>
          <cell r="J247" t="str">
            <v> 7-11</v>
          </cell>
          <cell r="K247" t="str">
            <v>808VU</v>
          </cell>
          <cell r="L247" t="str">
            <v>CL</v>
          </cell>
          <cell r="M247">
            <v>241</v>
          </cell>
        </row>
        <row r="248">
          <cell r="E248" t="str">
            <v>FLF2103 2</v>
          </cell>
          <cell r="F248" t="str">
            <v>ThS.Vũ Thị Huyền Trang</v>
          </cell>
          <cell r="G248">
            <v>60</v>
          </cell>
          <cell r="H248">
            <v>51</v>
          </cell>
          <cell r="I248">
            <v>5</v>
          </cell>
          <cell r="J248" t="str">
            <v> 7-11</v>
          </cell>
          <cell r="K248" t="str">
            <v>806VU</v>
          </cell>
          <cell r="L248" t="str">
            <v>CL</v>
          </cell>
          <cell r="M248">
            <v>242</v>
          </cell>
        </row>
        <row r="249">
          <cell r="E249" t="str">
            <v>FLF2103 2</v>
          </cell>
          <cell r="F249" t="str">
            <v>ThS.Vũ Thị Huyền Trang</v>
          </cell>
          <cell r="G249">
            <v>60</v>
          </cell>
          <cell r="H249">
            <v>51</v>
          </cell>
          <cell r="I249">
            <v>6</v>
          </cell>
          <cell r="J249" t="str">
            <v> 7-11</v>
          </cell>
          <cell r="K249" t="str">
            <v>806VU</v>
          </cell>
          <cell r="L249" t="str">
            <v>CL</v>
          </cell>
          <cell r="M249">
            <v>243</v>
          </cell>
        </row>
        <row r="250">
          <cell r="E250" t="str">
            <v>FLF2103 3</v>
          </cell>
          <cell r="F250" t="str">
            <v>ThS.Nguyễn Thị Huyền Trang</v>
          </cell>
          <cell r="G250">
            <v>60</v>
          </cell>
          <cell r="H250">
            <v>44</v>
          </cell>
          <cell r="I250">
            <v>4</v>
          </cell>
          <cell r="J250" t="str">
            <v> 1-5</v>
          </cell>
          <cell r="K250" t="str">
            <v>801VU</v>
          </cell>
          <cell r="L250" t="str">
            <v>CL</v>
          </cell>
          <cell r="M250">
            <v>244</v>
          </cell>
        </row>
        <row r="251">
          <cell r="E251" t="str">
            <v>FLF2103 3</v>
          </cell>
          <cell r="F251" t="str">
            <v>ThS.Nguyễn Thị Huyền Trang</v>
          </cell>
          <cell r="G251">
            <v>60</v>
          </cell>
          <cell r="H251">
            <v>44</v>
          </cell>
          <cell r="I251">
            <v>5</v>
          </cell>
          <cell r="J251" t="str">
            <v> 1-5</v>
          </cell>
          <cell r="K251" t="str">
            <v>801VU</v>
          </cell>
          <cell r="L251" t="str">
            <v>CL</v>
          </cell>
          <cell r="M251">
            <v>245</v>
          </cell>
        </row>
        <row r="252">
          <cell r="E252" t="str">
            <v>FLF2103 4</v>
          </cell>
          <cell r="F252" t="str">
            <v>ThS.Lê Thu Huyền</v>
          </cell>
          <cell r="G252">
            <v>60</v>
          </cell>
          <cell r="H252">
            <v>45</v>
          </cell>
          <cell r="I252">
            <v>4</v>
          </cell>
          <cell r="J252" t="str">
            <v> 1-5</v>
          </cell>
          <cell r="K252" t="str">
            <v>802VU</v>
          </cell>
          <cell r="L252" t="str">
            <v>CL</v>
          </cell>
          <cell r="M252">
            <v>246</v>
          </cell>
        </row>
        <row r="253">
          <cell r="E253" t="str">
            <v>FLF2103 4</v>
          </cell>
          <cell r="F253" t="str">
            <v>ThS.Lê Thu Huyền</v>
          </cell>
          <cell r="G253">
            <v>60</v>
          </cell>
          <cell r="H253">
            <v>45</v>
          </cell>
          <cell r="I253">
            <v>5</v>
          </cell>
          <cell r="J253" t="str">
            <v> 1-5</v>
          </cell>
          <cell r="K253" t="str">
            <v>802VU</v>
          </cell>
          <cell r="L253" t="str">
            <v>CL</v>
          </cell>
          <cell r="M253">
            <v>247</v>
          </cell>
        </row>
        <row r="254">
          <cell r="E254" t="str">
            <v>FLF2103 5</v>
          </cell>
          <cell r="F254" t="str">
            <v>ThS.Phí Thị Thu Lan</v>
          </cell>
          <cell r="G254">
            <v>60</v>
          </cell>
          <cell r="H254">
            <v>44</v>
          </cell>
          <cell r="I254">
            <v>4</v>
          </cell>
          <cell r="J254" t="str">
            <v> 1-5</v>
          </cell>
          <cell r="K254" t="str">
            <v>803VU</v>
          </cell>
          <cell r="L254" t="str">
            <v>CL</v>
          </cell>
          <cell r="M254">
            <v>248</v>
          </cell>
        </row>
        <row r="255">
          <cell r="E255" t="str">
            <v>FLF2103 5</v>
          </cell>
          <cell r="F255" t="str">
            <v>ThS.Phí Thị Thu Lan</v>
          </cell>
          <cell r="G255">
            <v>60</v>
          </cell>
          <cell r="H255">
            <v>44</v>
          </cell>
          <cell r="I255">
            <v>5</v>
          </cell>
          <cell r="J255" t="str">
            <v> 1-5</v>
          </cell>
          <cell r="K255" t="str">
            <v>803VU</v>
          </cell>
          <cell r="L255" t="str">
            <v>CL</v>
          </cell>
          <cell r="M255">
            <v>249</v>
          </cell>
        </row>
        <row r="256">
          <cell r="E256" t="str">
            <v>FLF2103 6</v>
          </cell>
          <cell r="F256" t="str">
            <v>ThS.Nguyễn Cẩm Nhung</v>
          </cell>
          <cell r="G256">
            <v>60</v>
          </cell>
          <cell r="H256">
            <v>45</v>
          </cell>
          <cell r="I256">
            <v>4</v>
          </cell>
          <cell r="J256" t="str">
            <v> 1-5</v>
          </cell>
          <cell r="K256" t="str">
            <v>804VU</v>
          </cell>
          <cell r="L256" t="str">
            <v>CL</v>
          </cell>
          <cell r="M256">
            <v>250</v>
          </cell>
        </row>
        <row r="257">
          <cell r="E257" t="str">
            <v>FLF2103 6</v>
          </cell>
          <cell r="F257" t="str">
            <v>ThS.Nguyễn Cẩm Nhung</v>
          </cell>
          <cell r="G257">
            <v>60</v>
          </cell>
          <cell r="H257">
            <v>45</v>
          </cell>
          <cell r="I257">
            <v>5</v>
          </cell>
          <cell r="J257" t="str">
            <v> 1-5</v>
          </cell>
          <cell r="K257" t="str">
            <v>804VU</v>
          </cell>
          <cell r="L257" t="str">
            <v>CL</v>
          </cell>
          <cell r="M257">
            <v>251</v>
          </cell>
        </row>
        <row r="258">
          <cell r="E258" t="str">
            <v>FLF2103 7</v>
          </cell>
          <cell r="F258" t="str">
            <v>ThS.Hoàng Nguyễn Thu Trang</v>
          </cell>
          <cell r="G258">
            <v>60</v>
          </cell>
          <cell r="H258">
            <v>54</v>
          </cell>
          <cell r="I258">
            <v>3</v>
          </cell>
          <cell r="J258" t="str">
            <v> 7-11</v>
          </cell>
          <cell r="K258" t="str">
            <v>801VU</v>
          </cell>
          <cell r="L258" t="str">
            <v>CL</v>
          </cell>
          <cell r="M258">
            <v>252</v>
          </cell>
        </row>
        <row r="259">
          <cell r="E259" t="str">
            <v>FLF2103 7</v>
          </cell>
          <cell r="F259" t="str">
            <v>ThS.Hoàng Nguyễn Thu Trang</v>
          </cell>
          <cell r="G259">
            <v>60</v>
          </cell>
          <cell r="H259">
            <v>54</v>
          </cell>
          <cell r="I259">
            <v>4</v>
          </cell>
          <cell r="J259" t="str">
            <v> 7-11</v>
          </cell>
          <cell r="K259" t="str">
            <v>801VU</v>
          </cell>
          <cell r="L259" t="str">
            <v>CL</v>
          </cell>
          <cell r="M259">
            <v>253</v>
          </cell>
        </row>
        <row r="260">
          <cell r="E260" t="str">
            <v>FLF2103 8</v>
          </cell>
          <cell r="F260" t="str">
            <v>ThS.Cao Thị Hải</v>
          </cell>
          <cell r="G260">
            <v>60</v>
          </cell>
          <cell r="H260">
            <v>47</v>
          </cell>
          <cell r="I260">
            <v>3</v>
          </cell>
          <cell r="J260" t="str">
            <v> 7-11</v>
          </cell>
          <cell r="K260" t="str">
            <v>802VU</v>
          </cell>
          <cell r="L260" t="str">
            <v>CL</v>
          </cell>
          <cell r="M260">
            <v>254</v>
          </cell>
        </row>
        <row r="261">
          <cell r="E261" t="str">
            <v>FLF2103 8</v>
          </cell>
          <cell r="F261" t="str">
            <v>ThS.Cao Thị Hải</v>
          </cell>
          <cell r="G261">
            <v>60</v>
          </cell>
          <cell r="H261">
            <v>47</v>
          </cell>
          <cell r="I261">
            <v>4</v>
          </cell>
          <cell r="J261" t="str">
            <v> 7-11</v>
          </cell>
          <cell r="K261" t="str">
            <v>802VU</v>
          </cell>
          <cell r="L261" t="str">
            <v>CL</v>
          </cell>
          <cell r="M261">
            <v>255</v>
          </cell>
        </row>
        <row r="262">
          <cell r="E262" t="str">
            <v>FLF2103 9</v>
          </cell>
          <cell r="F262" t="str">
            <v>ThS.Nguyễn Cẩm Nhung</v>
          </cell>
          <cell r="G262">
            <v>60</v>
          </cell>
          <cell r="H262">
            <v>53</v>
          </cell>
          <cell r="I262">
            <v>3</v>
          </cell>
          <cell r="J262" t="str">
            <v> 7-11</v>
          </cell>
          <cell r="K262" t="str">
            <v>803VU</v>
          </cell>
          <cell r="L262" t="str">
            <v>CL</v>
          </cell>
          <cell r="M262">
            <v>256</v>
          </cell>
        </row>
        <row r="263">
          <cell r="E263" t="str">
            <v>FLF2103 9</v>
          </cell>
          <cell r="F263" t="str">
            <v>ThS.Nguyễn Cẩm Nhung</v>
          </cell>
          <cell r="G263">
            <v>60</v>
          </cell>
          <cell r="H263">
            <v>53</v>
          </cell>
          <cell r="I263">
            <v>4</v>
          </cell>
          <cell r="J263" t="str">
            <v> 7-11</v>
          </cell>
          <cell r="K263" t="str">
            <v>803VU</v>
          </cell>
          <cell r="L263" t="str">
            <v>CL</v>
          </cell>
          <cell r="M263">
            <v>257</v>
          </cell>
        </row>
        <row r="264">
          <cell r="E264" t="str">
            <v>FLF2104 1</v>
          </cell>
          <cell r="F264" t="str">
            <v>ThS.Khương Hà Linh</v>
          </cell>
          <cell r="G264">
            <v>60</v>
          </cell>
          <cell r="H264">
            <v>50</v>
          </cell>
          <cell r="I264">
            <v>5</v>
          </cell>
          <cell r="J264" t="str">
            <v> 7-11</v>
          </cell>
          <cell r="K264" t="str">
            <v>805VU</v>
          </cell>
          <cell r="L264" t="str">
            <v>CL</v>
          </cell>
          <cell r="M264">
            <v>258</v>
          </cell>
        </row>
        <row r="265">
          <cell r="E265" t="str">
            <v>FLF2104 1</v>
          </cell>
          <cell r="F265" t="str">
            <v>ThS.Khương Hà Linh</v>
          </cell>
          <cell r="G265">
            <v>60</v>
          </cell>
          <cell r="H265">
            <v>50</v>
          </cell>
          <cell r="I265">
            <v>6</v>
          </cell>
          <cell r="J265" t="str">
            <v> 7-11</v>
          </cell>
          <cell r="K265" t="str">
            <v>805VU</v>
          </cell>
          <cell r="L265" t="str">
            <v>CL</v>
          </cell>
          <cell r="M265">
            <v>259</v>
          </cell>
        </row>
        <row r="266">
          <cell r="E266" t="str">
            <v>FLF2104 10</v>
          </cell>
          <cell r="F266" t="str">
            <v>ThS.Chu Thị Phương Vân; ThS.Phạm Thu Hà</v>
          </cell>
          <cell r="G266">
            <v>60</v>
          </cell>
          <cell r="H266">
            <v>47</v>
          </cell>
          <cell r="I266">
            <v>3</v>
          </cell>
          <cell r="J266" t="str">
            <v> 7-11</v>
          </cell>
          <cell r="K266" t="str">
            <v>802VU</v>
          </cell>
          <cell r="L266" t="str">
            <v>CL</v>
          </cell>
          <cell r="M266">
            <v>260</v>
          </cell>
        </row>
        <row r="267">
          <cell r="E267" t="str">
            <v>FLF2104 10</v>
          </cell>
          <cell r="F267" t="str">
            <v>ThS.Chu Thị Phương Vân; ThS.Phạm Thu Hà</v>
          </cell>
          <cell r="G267">
            <v>60</v>
          </cell>
          <cell r="H267">
            <v>47</v>
          </cell>
          <cell r="I267">
            <v>4</v>
          </cell>
          <cell r="J267" t="str">
            <v> 7-11</v>
          </cell>
          <cell r="K267" t="str">
            <v>802VU</v>
          </cell>
          <cell r="L267" t="str">
            <v>CL</v>
          </cell>
          <cell r="M267">
            <v>261</v>
          </cell>
        </row>
        <row r="268">
          <cell r="E268" t="str">
            <v>FLF2104 11</v>
          </cell>
          <cell r="F268" t="str">
            <v>ThS.Nguyễn Cẩm Nhung</v>
          </cell>
          <cell r="G268">
            <v>60</v>
          </cell>
          <cell r="H268">
            <v>56</v>
          </cell>
          <cell r="I268">
            <v>3</v>
          </cell>
          <cell r="J268" t="str">
            <v> 7-11</v>
          </cell>
          <cell r="K268" t="str">
            <v>803VU</v>
          </cell>
          <cell r="L268" t="str">
            <v>CL</v>
          </cell>
          <cell r="M268">
            <v>262</v>
          </cell>
        </row>
        <row r="269">
          <cell r="E269" t="str">
            <v>FLF2104 11</v>
          </cell>
          <cell r="F269" t="str">
            <v>ThS.Nguyễn Cẩm Nhung</v>
          </cell>
          <cell r="G269">
            <v>60</v>
          </cell>
          <cell r="H269">
            <v>56</v>
          </cell>
          <cell r="I269">
            <v>4</v>
          </cell>
          <cell r="J269" t="str">
            <v> 7-11</v>
          </cell>
          <cell r="K269" t="str">
            <v>803VU</v>
          </cell>
          <cell r="L269" t="str">
            <v>CL</v>
          </cell>
          <cell r="M269">
            <v>263</v>
          </cell>
        </row>
        <row r="270">
          <cell r="E270" t="str">
            <v>FLF2104 2</v>
          </cell>
          <cell r="F270" t="str">
            <v>ThS.Nghiêm Thị Dịu</v>
          </cell>
          <cell r="G270">
            <v>60</v>
          </cell>
          <cell r="H270">
            <v>51</v>
          </cell>
          <cell r="I270">
            <v>5</v>
          </cell>
          <cell r="J270" t="str">
            <v> 7-11</v>
          </cell>
          <cell r="K270" t="str">
            <v>806VU</v>
          </cell>
          <cell r="L270" t="str">
            <v>CL</v>
          </cell>
          <cell r="M270">
            <v>264</v>
          </cell>
        </row>
        <row r="271">
          <cell r="E271" t="str">
            <v>FLF2104 2</v>
          </cell>
          <cell r="F271" t="str">
            <v>ThS.Nghiêm Thị Dịu</v>
          </cell>
          <cell r="G271">
            <v>60</v>
          </cell>
          <cell r="H271">
            <v>51</v>
          </cell>
          <cell r="I271">
            <v>6</v>
          </cell>
          <cell r="J271" t="str">
            <v> 7-11</v>
          </cell>
          <cell r="K271" t="str">
            <v>806VU</v>
          </cell>
          <cell r="L271" t="str">
            <v>CL</v>
          </cell>
          <cell r="M271">
            <v>265</v>
          </cell>
        </row>
        <row r="272">
          <cell r="E272" t="str">
            <v>FLF2104 3</v>
          </cell>
          <cell r="F272" t="str">
            <v>ThS.Nguyễn Thị Huyền Trang</v>
          </cell>
          <cell r="G272">
            <v>60</v>
          </cell>
          <cell r="H272">
            <v>44</v>
          </cell>
          <cell r="I272">
            <v>4</v>
          </cell>
          <cell r="J272" t="str">
            <v> 1-5</v>
          </cell>
          <cell r="K272" t="str">
            <v>801VU</v>
          </cell>
          <cell r="L272" t="str">
            <v>CL</v>
          </cell>
          <cell r="M272">
            <v>266</v>
          </cell>
        </row>
        <row r="273">
          <cell r="E273" t="str">
            <v>FLF2104 3</v>
          </cell>
          <cell r="F273" t="str">
            <v>ThS.Nguyễn Thị Huyền Trang</v>
          </cell>
          <cell r="G273">
            <v>60</v>
          </cell>
          <cell r="H273">
            <v>44</v>
          </cell>
          <cell r="I273">
            <v>5</v>
          </cell>
          <cell r="J273" t="str">
            <v> 1-5</v>
          </cell>
          <cell r="K273" t="str">
            <v>801VU</v>
          </cell>
          <cell r="L273" t="str">
            <v>CL</v>
          </cell>
          <cell r="M273">
            <v>267</v>
          </cell>
        </row>
        <row r="274">
          <cell r="E274" t="str">
            <v>FLF2104 4</v>
          </cell>
          <cell r="F274" t="str">
            <v>ThS.Lê Thu Huyền</v>
          </cell>
          <cell r="G274">
            <v>60</v>
          </cell>
          <cell r="H274">
            <v>45</v>
          </cell>
          <cell r="I274">
            <v>4</v>
          </cell>
          <cell r="J274" t="str">
            <v> 1-5</v>
          </cell>
          <cell r="K274" t="str">
            <v>802VU</v>
          </cell>
          <cell r="L274" t="str">
            <v>CL</v>
          </cell>
          <cell r="M274">
            <v>268</v>
          </cell>
        </row>
        <row r="275">
          <cell r="E275" t="str">
            <v>FLF2104 4</v>
          </cell>
          <cell r="F275" t="str">
            <v>ThS.Lê Thu Huyền</v>
          </cell>
          <cell r="G275">
            <v>60</v>
          </cell>
          <cell r="H275">
            <v>45</v>
          </cell>
          <cell r="I275">
            <v>5</v>
          </cell>
          <cell r="J275" t="str">
            <v> 1-5</v>
          </cell>
          <cell r="K275" t="str">
            <v>802VU</v>
          </cell>
          <cell r="L275" t="str">
            <v>CL</v>
          </cell>
          <cell r="M275">
            <v>269</v>
          </cell>
        </row>
        <row r="276">
          <cell r="E276" t="str">
            <v>FLF2104 5</v>
          </cell>
          <cell r="F276" t="str">
            <v>ThS.Phí Thị Thu Lan</v>
          </cell>
          <cell r="G276">
            <v>60</v>
          </cell>
          <cell r="H276">
            <v>41</v>
          </cell>
          <cell r="I276">
            <v>4</v>
          </cell>
          <cell r="J276" t="str">
            <v> 1-5</v>
          </cell>
          <cell r="K276" t="str">
            <v>803VU</v>
          </cell>
          <cell r="L276" t="str">
            <v>CL</v>
          </cell>
          <cell r="M276">
            <v>270</v>
          </cell>
        </row>
        <row r="277">
          <cell r="E277" t="str">
            <v>FLF2104 5</v>
          </cell>
          <cell r="F277" t="str">
            <v>ThS.Phí Thị Thu Lan</v>
          </cell>
          <cell r="G277">
            <v>60</v>
          </cell>
          <cell r="H277">
            <v>41</v>
          </cell>
          <cell r="I277">
            <v>5</v>
          </cell>
          <cell r="J277" t="str">
            <v> 1-5</v>
          </cell>
          <cell r="K277" t="str">
            <v>801VU</v>
          </cell>
          <cell r="L277" t="str">
            <v>CL</v>
          </cell>
          <cell r="M277">
            <v>271</v>
          </cell>
        </row>
        <row r="278">
          <cell r="E278" t="str">
            <v>FLF2104 6</v>
          </cell>
          <cell r="F278" t="str">
            <v>ThS.Nguyễn Cẩm Nhung</v>
          </cell>
          <cell r="G278">
            <v>60</v>
          </cell>
          <cell r="H278">
            <v>44</v>
          </cell>
          <cell r="I278">
            <v>4</v>
          </cell>
          <cell r="J278" t="str">
            <v> 1-5</v>
          </cell>
          <cell r="K278" t="str">
            <v>804VU</v>
          </cell>
          <cell r="L278" t="str">
            <v>CL</v>
          </cell>
          <cell r="M278">
            <v>272</v>
          </cell>
        </row>
        <row r="279">
          <cell r="E279" t="str">
            <v>FLF2104 6</v>
          </cell>
          <cell r="F279" t="str">
            <v>ThS.Nguyễn Cẩm Nhung</v>
          </cell>
          <cell r="G279">
            <v>60</v>
          </cell>
          <cell r="H279">
            <v>44</v>
          </cell>
          <cell r="I279">
            <v>5</v>
          </cell>
          <cell r="J279" t="str">
            <v> 1-5</v>
          </cell>
          <cell r="K279" t="str">
            <v>804VU</v>
          </cell>
          <cell r="L279" t="str">
            <v>CL</v>
          </cell>
          <cell r="M279">
            <v>273</v>
          </cell>
        </row>
        <row r="280">
          <cell r="E280" t="str">
            <v>FLF2104 7</v>
          </cell>
          <cell r="F280" t="str">
            <v>ThS.Hoàng Nguyễn Thu Trang</v>
          </cell>
          <cell r="G280">
            <v>60</v>
          </cell>
          <cell r="H280">
            <v>51</v>
          </cell>
          <cell r="I280">
            <v>3</v>
          </cell>
          <cell r="J280" t="str">
            <v> 7-11</v>
          </cell>
          <cell r="K280" t="str">
            <v>807VU</v>
          </cell>
          <cell r="L280" t="str">
            <v>CL</v>
          </cell>
          <cell r="M280">
            <v>274</v>
          </cell>
        </row>
        <row r="281">
          <cell r="E281" t="str">
            <v>FLF2104 7</v>
          </cell>
          <cell r="F281" t="str">
            <v>ThS.Hoàng Nguyễn Thu Trang</v>
          </cell>
          <cell r="G281">
            <v>60</v>
          </cell>
          <cell r="H281">
            <v>51</v>
          </cell>
          <cell r="I281">
            <v>4</v>
          </cell>
          <cell r="J281" t="str">
            <v> 7-11</v>
          </cell>
          <cell r="K281" t="str">
            <v>807VU</v>
          </cell>
          <cell r="L281" t="str">
            <v>CL</v>
          </cell>
          <cell r="M281">
            <v>275</v>
          </cell>
        </row>
        <row r="282">
          <cell r="E282" t="str">
            <v>FLF2104 8</v>
          </cell>
          <cell r="F282" t="str">
            <v>ThS.Vũ Thị Huyền Trang</v>
          </cell>
          <cell r="G282">
            <v>60</v>
          </cell>
          <cell r="H282">
            <v>55</v>
          </cell>
          <cell r="I282">
            <v>3</v>
          </cell>
          <cell r="J282" t="str">
            <v> 7-11</v>
          </cell>
          <cell r="K282" t="str">
            <v>808VU</v>
          </cell>
          <cell r="L282" t="str">
            <v>CL</v>
          </cell>
          <cell r="M282">
            <v>276</v>
          </cell>
        </row>
        <row r="283">
          <cell r="E283" t="str">
            <v>FLF2104 8</v>
          </cell>
          <cell r="F283" t="str">
            <v>ThS.Vũ Thị Huyền Trang</v>
          </cell>
          <cell r="G283">
            <v>60</v>
          </cell>
          <cell r="H283">
            <v>55</v>
          </cell>
          <cell r="I283">
            <v>4</v>
          </cell>
          <cell r="J283" t="str">
            <v> 7-11</v>
          </cell>
          <cell r="K283" t="str">
            <v>808VU</v>
          </cell>
          <cell r="L283" t="str">
            <v>CL</v>
          </cell>
          <cell r="M283">
            <v>277</v>
          </cell>
        </row>
        <row r="284">
          <cell r="E284" t="str">
            <v>FLF2104 9</v>
          </cell>
          <cell r="F284" t="str">
            <v>ThS.Nguyễn Kiều Oanh</v>
          </cell>
          <cell r="G284">
            <v>60</v>
          </cell>
          <cell r="H284">
            <v>53</v>
          </cell>
          <cell r="I284">
            <v>3</v>
          </cell>
          <cell r="J284" t="str">
            <v> 7-11</v>
          </cell>
          <cell r="K284" t="str">
            <v>801VU</v>
          </cell>
          <cell r="L284" t="str">
            <v>CL</v>
          </cell>
          <cell r="M284">
            <v>278</v>
          </cell>
        </row>
        <row r="285">
          <cell r="E285" t="str">
            <v>FLF2104 9</v>
          </cell>
          <cell r="F285" t="str">
            <v>ThS.Nguyễn Kiều Oanh</v>
          </cell>
          <cell r="G285">
            <v>60</v>
          </cell>
          <cell r="H285">
            <v>53</v>
          </cell>
          <cell r="I285">
            <v>4</v>
          </cell>
          <cell r="J285" t="str">
            <v> 7-11</v>
          </cell>
          <cell r="K285" t="str">
            <v>801VU</v>
          </cell>
          <cell r="L285" t="str">
            <v>CL</v>
          </cell>
          <cell r="M285">
            <v>279</v>
          </cell>
        </row>
        <row r="286">
          <cell r="E286" t="str">
            <v>INT1004 1</v>
          </cell>
          <cell r="F286" t="str">
            <v>ThS.Vương Thị Hồng</v>
          </cell>
          <cell r="G286">
            <v>60</v>
          </cell>
          <cell r="H286">
            <v>38</v>
          </cell>
          <cell r="I286">
            <v>3</v>
          </cell>
          <cell r="J286" t="str">
            <v> 7-9</v>
          </cell>
          <cell r="K286" t="str">
            <v>805VU</v>
          </cell>
          <cell r="L286" t="str">
            <v>CL</v>
          </cell>
          <cell r="M286">
            <v>280</v>
          </cell>
        </row>
        <row r="287">
          <cell r="E287" t="str">
            <v>INT1004 10</v>
          </cell>
          <cell r="F287" t="str">
            <v>TS.Trần Mai Vũ</v>
          </cell>
          <cell r="G287">
            <v>60</v>
          </cell>
          <cell r="H287">
            <v>41</v>
          </cell>
          <cell r="I287">
            <v>5</v>
          </cell>
          <cell r="J287" t="str">
            <v> 7-9</v>
          </cell>
          <cell r="K287" t="str">
            <v>801VU</v>
          </cell>
          <cell r="L287" t="str">
            <v>CL</v>
          </cell>
          <cell r="M287">
            <v>281</v>
          </cell>
        </row>
        <row r="288">
          <cell r="E288" t="str">
            <v>INT1004 11</v>
          </cell>
          <cell r="F288" t="str">
            <v>ThS.Vương Thị Hải Yến</v>
          </cell>
          <cell r="G288">
            <v>60</v>
          </cell>
          <cell r="H288">
            <v>39</v>
          </cell>
          <cell r="I288">
            <v>5</v>
          </cell>
          <cell r="J288" t="str">
            <v> 7-9</v>
          </cell>
          <cell r="K288" t="str">
            <v>802VU</v>
          </cell>
          <cell r="L288" t="str">
            <v>CL</v>
          </cell>
          <cell r="M288">
            <v>282</v>
          </cell>
        </row>
        <row r="289">
          <cell r="E289" t="str">
            <v>INT1004 12</v>
          </cell>
          <cell r="F289" t="str">
            <v>ThS.Lê Khánh Trình</v>
          </cell>
          <cell r="G289">
            <v>60</v>
          </cell>
          <cell r="H289">
            <v>39</v>
          </cell>
          <cell r="I289">
            <v>5</v>
          </cell>
          <cell r="J289" t="str">
            <v> 7-9</v>
          </cell>
          <cell r="K289" t="str">
            <v>803VU</v>
          </cell>
          <cell r="L289" t="str">
            <v>CL</v>
          </cell>
          <cell r="M289">
            <v>283</v>
          </cell>
        </row>
        <row r="290">
          <cell r="E290" t="str">
            <v>INT1004 13</v>
          </cell>
          <cell r="F290" t="str">
            <v>ThS.Lê Khánh Trình</v>
          </cell>
          <cell r="G290">
            <v>60</v>
          </cell>
          <cell r="H290">
            <v>43</v>
          </cell>
          <cell r="I290">
            <v>5</v>
          </cell>
          <cell r="J290" t="str">
            <v> 7-9</v>
          </cell>
          <cell r="K290" t="str">
            <v>804VU</v>
          </cell>
          <cell r="L290" t="str">
            <v>CL</v>
          </cell>
          <cell r="M290">
            <v>284</v>
          </cell>
        </row>
        <row r="291">
          <cell r="E291" t="str">
            <v>INT1004 14</v>
          </cell>
          <cell r="F291" t="str">
            <v>Kiều Thanh Bình</v>
          </cell>
          <cell r="G291">
            <v>60</v>
          </cell>
          <cell r="H291">
            <v>33</v>
          </cell>
          <cell r="I291">
            <v>5</v>
          </cell>
          <cell r="J291" t="str">
            <v> 7-9</v>
          </cell>
          <cell r="K291" t="str">
            <v>807VU</v>
          </cell>
          <cell r="L291" t="str">
            <v>CL</v>
          </cell>
          <cell r="M291">
            <v>285</v>
          </cell>
        </row>
        <row r="292">
          <cell r="E292" t="str">
            <v>INT1004 15</v>
          </cell>
          <cell r="F292" t="str">
            <v>TS.Trần Mai Vũ</v>
          </cell>
          <cell r="G292">
            <v>60</v>
          </cell>
          <cell r="H292">
            <v>39</v>
          </cell>
          <cell r="I292">
            <v>5</v>
          </cell>
          <cell r="J292" t="str">
            <v> 10-12</v>
          </cell>
          <cell r="K292" t="str">
            <v>808VU</v>
          </cell>
          <cell r="L292" t="str">
            <v>CL</v>
          </cell>
          <cell r="M292">
            <v>286</v>
          </cell>
        </row>
        <row r="293">
          <cell r="E293" t="str">
            <v>INT1004 16</v>
          </cell>
          <cell r="F293" t="str">
            <v>ThS.Vương Thị Hải Yến</v>
          </cell>
          <cell r="G293">
            <v>60</v>
          </cell>
          <cell r="H293">
            <v>44</v>
          </cell>
          <cell r="I293">
            <v>5</v>
          </cell>
          <cell r="J293" t="str">
            <v> 7-9</v>
          </cell>
          <cell r="K293" t="str">
            <v>809VU</v>
          </cell>
          <cell r="L293" t="str">
            <v>CL</v>
          </cell>
          <cell r="M293">
            <v>287</v>
          </cell>
        </row>
        <row r="294">
          <cell r="E294" t="str">
            <v>INT1004 2</v>
          </cell>
          <cell r="F294" t="str">
            <v>ThS.Vương Thị Hồng</v>
          </cell>
          <cell r="G294">
            <v>60</v>
          </cell>
          <cell r="H294">
            <v>38</v>
          </cell>
          <cell r="I294">
            <v>3</v>
          </cell>
          <cell r="J294" t="str">
            <v> 7-9</v>
          </cell>
          <cell r="K294" t="str">
            <v>806VU</v>
          </cell>
          <cell r="L294" t="str">
            <v>CL</v>
          </cell>
          <cell r="M294">
            <v>288</v>
          </cell>
        </row>
        <row r="295">
          <cell r="E295" t="str">
            <v>INT1004 3</v>
          </cell>
          <cell r="F295" t="str">
            <v>ThS.Vương Thị Hồng</v>
          </cell>
          <cell r="G295">
            <v>60</v>
          </cell>
          <cell r="H295">
            <v>43</v>
          </cell>
          <cell r="I295">
            <v>3</v>
          </cell>
          <cell r="J295" t="str">
            <v> 1-3</v>
          </cell>
          <cell r="K295" t="str">
            <v>807VU</v>
          </cell>
          <cell r="L295" t="str">
            <v>CL</v>
          </cell>
          <cell r="M295">
            <v>289</v>
          </cell>
        </row>
        <row r="296">
          <cell r="E296" t="str">
            <v>INT1004 4</v>
          </cell>
          <cell r="F296" t="str">
            <v>ThS.Vương Thị Hải Yến</v>
          </cell>
          <cell r="G296">
            <v>100</v>
          </cell>
          <cell r="H296">
            <v>100</v>
          </cell>
          <cell r="I296">
            <v>5</v>
          </cell>
          <cell r="J296" t="str">
            <v> 4-6</v>
          </cell>
          <cell r="K296" t="str">
            <v>703VU</v>
          </cell>
          <cell r="L296" t="str">
            <v>CL</v>
          </cell>
          <cell r="M296">
            <v>290</v>
          </cell>
        </row>
        <row r="297">
          <cell r="E297" t="str">
            <v>INT1004 5</v>
          </cell>
          <cell r="F297" t="str">
            <v>ThS.Vương Thị Hải Yến</v>
          </cell>
          <cell r="G297">
            <v>100</v>
          </cell>
          <cell r="H297">
            <v>100</v>
          </cell>
          <cell r="I297">
            <v>5</v>
          </cell>
          <cell r="J297" t="str">
            <v> 4-6</v>
          </cell>
          <cell r="K297" t="str">
            <v>704VU</v>
          </cell>
          <cell r="L297" t="str">
            <v>CL</v>
          </cell>
          <cell r="M297">
            <v>291</v>
          </cell>
        </row>
        <row r="298">
          <cell r="E298" t="str">
            <v>INT1004 6</v>
          </cell>
          <cell r="F298" t="str">
            <v>ThS.Vương Thị Hồng</v>
          </cell>
          <cell r="G298">
            <v>100</v>
          </cell>
          <cell r="H298">
            <v>97</v>
          </cell>
          <cell r="I298">
            <v>4</v>
          </cell>
          <cell r="J298" t="str">
            <v> 10-12</v>
          </cell>
          <cell r="K298" t="str">
            <v>703VU</v>
          </cell>
          <cell r="L298" t="str">
            <v>CL</v>
          </cell>
          <cell r="M298">
            <v>292</v>
          </cell>
        </row>
        <row r="299">
          <cell r="E299" t="str">
            <v>INT1004 7</v>
          </cell>
          <cell r="F299" t="str">
            <v>ThS.Vương Thị Hồng</v>
          </cell>
          <cell r="G299">
            <v>100</v>
          </cell>
          <cell r="H299">
            <v>65</v>
          </cell>
          <cell r="I299">
            <v>4</v>
          </cell>
          <cell r="J299" t="str">
            <v> 10-12</v>
          </cell>
          <cell r="K299" t="str">
            <v>704VU</v>
          </cell>
          <cell r="L299" t="str">
            <v>CL</v>
          </cell>
          <cell r="M299">
            <v>293</v>
          </cell>
        </row>
        <row r="300">
          <cell r="E300" t="str">
            <v>INT1004 8</v>
          </cell>
          <cell r="F300" t="str">
            <v>TS.Trần Mai Vũ</v>
          </cell>
          <cell r="G300">
            <v>50</v>
          </cell>
          <cell r="H300">
            <v>43</v>
          </cell>
          <cell r="I300">
            <v>5</v>
          </cell>
          <cell r="J300" t="str">
            <v> 1-3</v>
          </cell>
          <cell r="K300">
            <v>5100000</v>
          </cell>
          <cell r="L300" t="str">
            <v>CL</v>
          </cell>
          <cell r="M300">
            <v>294</v>
          </cell>
        </row>
        <row r="301">
          <cell r="E301" t="str">
            <v>INT1004 9</v>
          </cell>
          <cell r="F301" t="str">
            <v>TS.Trần Mai Vũ</v>
          </cell>
          <cell r="G301">
            <v>50</v>
          </cell>
          <cell r="H301">
            <v>49</v>
          </cell>
          <cell r="I301">
            <v>5</v>
          </cell>
          <cell r="J301" t="str">
            <v> 1-3</v>
          </cell>
          <cell r="K301">
            <v>5110000</v>
          </cell>
          <cell r="L301" t="str">
            <v>CL</v>
          </cell>
          <cell r="M301">
            <v>295</v>
          </cell>
        </row>
        <row r="302">
          <cell r="E302" t="str">
            <v>INE3109</v>
          </cell>
          <cell r="F302" t="str">
            <v>PGS.TS.Nguyễn Xuân Thiên</v>
          </cell>
          <cell r="G302">
            <v>70</v>
          </cell>
          <cell r="H302">
            <v>71</v>
          </cell>
          <cell r="I302">
            <v>5</v>
          </cell>
          <cell r="J302" t="str">
            <v> 1-3</v>
          </cell>
          <cell r="K302" t="str">
            <v>707VU</v>
          </cell>
          <cell r="L302" t="str">
            <v>CL</v>
          </cell>
          <cell r="M302">
            <v>296</v>
          </cell>
        </row>
        <row r="303">
          <cell r="E303" t="str">
            <v>PEC3032</v>
          </cell>
          <cell r="F303" t="str">
            <v>TS.Nguyễn Thị Thu Hoài</v>
          </cell>
          <cell r="G303">
            <v>60</v>
          </cell>
          <cell r="H303">
            <v>60</v>
          </cell>
          <cell r="I303">
            <v>3</v>
          </cell>
          <cell r="J303" t="str">
            <v> 7-9</v>
          </cell>
          <cell r="K303" t="str">
            <v>201CSS</v>
          </cell>
          <cell r="L303" t="str">
            <v>CL</v>
          </cell>
          <cell r="M303">
            <v>297</v>
          </cell>
        </row>
        <row r="304">
          <cell r="E304" t="str">
            <v>PEC3032</v>
          </cell>
          <cell r="F304" t="str">
            <v>TS.Nguyễn Thị Thu Hoài</v>
          </cell>
          <cell r="G304">
            <v>60</v>
          </cell>
          <cell r="H304">
            <v>60</v>
          </cell>
          <cell r="I304">
            <v>5</v>
          </cell>
          <cell r="J304" t="str">
            <v> 7-9</v>
          </cell>
          <cell r="K304" t="str">
            <v>201CSS</v>
          </cell>
          <cell r="L304" t="str">
            <v>CL</v>
          </cell>
          <cell r="M304">
            <v>298</v>
          </cell>
        </row>
        <row r="305">
          <cell r="E305" t="str">
            <v>MAT1005 1</v>
          </cell>
          <cell r="F305" t="str">
            <v>GVC.Doãn Quí Cối</v>
          </cell>
          <cell r="G305">
            <v>85</v>
          </cell>
          <cell r="H305">
            <v>85</v>
          </cell>
          <cell r="I305">
            <v>6</v>
          </cell>
          <cell r="J305" t="str">
            <v> 1-3</v>
          </cell>
          <cell r="K305" t="str">
            <v>705VU</v>
          </cell>
          <cell r="L305" t="str">
            <v>CL</v>
          </cell>
          <cell r="M305">
            <v>299</v>
          </cell>
        </row>
        <row r="306">
          <cell r="E306" t="str">
            <v>MAT1005 10</v>
          </cell>
          <cell r="F306" t="str">
            <v>TS.Phạm Đình Tùng</v>
          </cell>
          <cell r="G306">
            <v>40</v>
          </cell>
          <cell r="H306">
            <v>37</v>
          </cell>
          <cell r="I306">
            <v>4</v>
          </cell>
          <cell r="J306" t="str">
            <v> 10-12</v>
          </cell>
          <cell r="K306">
            <v>5080000</v>
          </cell>
          <cell r="L306" t="str">
            <v>CL</v>
          </cell>
          <cell r="M306">
            <v>300</v>
          </cell>
        </row>
        <row r="307">
          <cell r="E307" t="str">
            <v>MAT1005 2</v>
          </cell>
          <cell r="F307" t="str">
            <v>TS.Nguyễn Trọng HIếu</v>
          </cell>
          <cell r="G307">
            <v>100</v>
          </cell>
          <cell r="H307">
            <v>101</v>
          </cell>
          <cell r="I307">
            <v>6</v>
          </cell>
          <cell r="J307" t="str">
            <v> 4-6</v>
          </cell>
          <cell r="K307" t="str">
            <v>706VU</v>
          </cell>
          <cell r="L307" t="str">
            <v>CL</v>
          </cell>
          <cell r="M307">
            <v>301</v>
          </cell>
        </row>
        <row r="308">
          <cell r="E308" t="str">
            <v>MAT1005 3</v>
          </cell>
          <cell r="F308" t="str">
            <v>TS.Nguyễn Ngọc Phan</v>
          </cell>
          <cell r="G308">
            <v>85</v>
          </cell>
          <cell r="H308">
            <v>86</v>
          </cell>
          <cell r="I308">
            <v>4</v>
          </cell>
          <cell r="J308" t="str">
            <v> 4-6</v>
          </cell>
          <cell r="K308" t="str">
            <v>702VU</v>
          </cell>
          <cell r="L308" t="str">
            <v>CL</v>
          </cell>
          <cell r="M308">
            <v>302</v>
          </cell>
        </row>
        <row r="309">
          <cell r="E309" t="str">
            <v>MAT1005 4</v>
          </cell>
          <cell r="F309" t="str">
            <v>TS.Nguyễn Trọng HIếu</v>
          </cell>
          <cell r="G309">
            <v>100</v>
          </cell>
          <cell r="H309">
            <v>100</v>
          </cell>
          <cell r="I309">
            <v>6</v>
          </cell>
          <cell r="J309" t="str">
            <v> 7-9</v>
          </cell>
          <cell r="K309" t="str">
            <v>706VU</v>
          </cell>
          <cell r="L309" t="str">
            <v>CL</v>
          </cell>
          <cell r="M309">
            <v>303</v>
          </cell>
        </row>
        <row r="310">
          <cell r="E310" t="str">
            <v>MAT1005 5</v>
          </cell>
          <cell r="F310" t="str">
            <v>TS.Nguyễn Ngọc Phan</v>
          </cell>
          <cell r="G310">
            <v>50</v>
          </cell>
          <cell r="H310">
            <v>50</v>
          </cell>
          <cell r="I310">
            <v>5</v>
          </cell>
          <cell r="J310" t="str">
            <v> 4-6</v>
          </cell>
          <cell r="K310">
            <v>5100000</v>
          </cell>
          <cell r="L310" t="str">
            <v>CL</v>
          </cell>
          <cell r="M310">
            <v>304</v>
          </cell>
        </row>
        <row r="311">
          <cell r="E311" t="str">
            <v>MAT1005 6</v>
          </cell>
          <cell r="F311" t="str">
            <v>TS.Hoàng Thị Phương Thảo</v>
          </cell>
          <cell r="G311">
            <v>50</v>
          </cell>
          <cell r="H311">
            <v>49</v>
          </cell>
          <cell r="I311">
            <v>5</v>
          </cell>
          <cell r="J311" t="str">
            <v> 4-6</v>
          </cell>
          <cell r="K311">
            <v>5110000</v>
          </cell>
          <cell r="L311" t="str">
            <v>CL</v>
          </cell>
          <cell r="M311">
            <v>305</v>
          </cell>
        </row>
        <row r="312">
          <cell r="E312" t="str">
            <v>MAT1005 7</v>
          </cell>
          <cell r="F312" t="str">
            <v>TS.Cao Xuân Hòa</v>
          </cell>
          <cell r="G312">
            <v>70</v>
          </cell>
          <cell r="H312">
            <v>71</v>
          </cell>
          <cell r="I312">
            <v>5</v>
          </cell>
          <cell r="J312" t="str">
            <v> 4-6</v>
          </cell>
          <cell r="K312" t="str">
            <v>707VU</v>
          </cell>
          <cell r="L312" t="str">
            <v>CL</v>
          </cell>
          <cell r="M312">
            <v>306</v>
          </cell>
        </row>
        <row r="313">
          <cell r="E313" t="str">
            <v>MAT1005 8</v>
          </cell>
          <cell r="F313" t="str">
            <v>TS.Cao Xuân Hòa</v>
          </cell>
          <cell r="G313">
            <v>85</v>
          </cell>
          <cell r="H313">
            <v>85</v>
          </cell>
          <cell r="I313">
            <v>6</v>
          </cell>
          <cell r="J313" t="str">
            <v> 10-12</v>
          </cell>
          <cell r="K313" t="str">
            <v>705VU</v>
          </cell>
          <cell r="L313" t="str">
            <v>CL</v>
          </cell>
          <cell r="M313">
            <v>307</v>
          </cell>
        </row>
        <row r="314">
          <cell r="E314" t="str">
            <v>MAT1005 9</v>
          </cell>
          <cell r="F314" t="str">
            <v>GVC.Doãn Quí Cối</v>
          </cell>
          <cell r="G314">
            <v>85</v>
          </cell>
          <cell r="H314">
            <v>85</v>
          </cell>
          <cell r="I314">
            <v>4</v>
          </cell>
          <cell r="J314" t="str">
            <v> 10-12</v>
          </cell>
          <cell r="K314" t="str">
            <v>702VU</v>
          </cell>
          <cell r="L314" t="str">
            <v>CL</v>
          </cell>
          <cell r="M314">
            <v>308</v>
          </cell>
        </row>
        <row r="315">
          <cell r="E315" t="str">
            <v>BSA3040</v>
          </cell>
          <cell r="F315" t="str">
            <v>ThS.Nguyễn Lan Phương</v>
          </cell>
          <cell r="G315">
            <v>60</v>
          </cell>
          <cell r="H315">
            <v>49</v>
          </cell>
          <cell r="I315">
            <v>3</v>
          </cell>
          <cell r="J315" t="str">
            <v> 1-3</v>
          </cell>
          <cell r="K315" t="str">
            <v>809VU</v>
          </cell>
          <cell r="L315" t="str">
            <v>CL</v>
          </cell>
          <cell r="M315">
            <v>309</v>
          </cell>
        </row>
        <row r="316">
          <cell r="E316" t="str">
            <v>BSA3040</v>
          </cell>
          <cell r="F316" t="str">
            <v>ThS.Nguyễn Lan Phương</v>
          </cell>
          <cell r="G316">
            <v>60</v>
          </cell>
          <cell r="H316">
            <v>49</v>
          </cell>
          <cell r="I316">
            <v>5</v>
          </cell>
          <cell r="J316" t="str">
            <v> 1-3</v>
          </cell>
          <cell r="K316" t="str">
            <v>806VU</v>
          </cell>
          <cell r="L316" t="str">
            <v>CL</v>
          </cell>
          <cell r="M316">
            <v>310</v>
          </cell>
        </row>
        <row r="317">
          <cell r="E317" t="str">
            <v>MAT1101 1</v>
          </cell>
          <cell r="F317" t="str">
            <v>ThS.Đào Thanh Tùng</v>
          </cell>
          <cell r="G317">
            <v>100</v>
          </cell>
          <cell r="H317">
            <v>101</v>
          </cell>
          <cell r="I317">
            <v>6</v>
          </cell>
          <cell r="J317" t="str">
            <v> 1-3</v>
          </cell>
          <cell r="K317" t="str">
            <v>703VU</v>
          </cell>
          <cell r="L317" t="str">
            <v>CL</v>
          </cell>
          <cell r="M317">
            <v>311</v>
          </cell>
        </row>
        <row r="318">
          <cell r="E318" t="str">
            <v>MAT1101 10</v>
          </cell>
          <cell r="F318" t="str">
            <v>TS.Nguyễn Thị Hoài</v>
          </cell>
          <cell r="G318">
            <v>60</v>
          </cell>
          <cell r="H318">
            <v>42</v>
          </cell>
          <cell r="I318">
            <v>3</v>
          </cell>
          <cell r="J318" t="str">
            <v> 4-6</v>
          </cell>
          <cell r="K318" t="str">
            <v>806VU</v>
          </cell>
          <cell r="L318" t="str">
            <v>CL</v>
          </cell>
          <cell r="M318">
            <v>312</v>
          </cell>
        </row>
        <row r="319">
          <cell r="E319" t="str">
            <v>MAT1101 11</v>
          </cell>
          <cell r="F319" t="str">
            <v>ThS.Ngô Anh Tuấn</v>
          </cell>
          <cell r="G319">
            <v>60</v>
          </cell>
          <cell r="H319">
            <v>44</v>
          </cell>
          <cell r="I319">
            <v>4</v>
          </cell>
          <cell r="J319" t="str">
            <v> 1-3</v>
          </cell>
          <cell r="K319" t="str">
            <v>805VU</v>
          </cell>
          <cell r="L319" t="str">
            <v>CL</v>
          </cell>
          <cell r="M319">
            <v>313</v>
          </cell>
        </row>
        <row r="320">
          <cell r="E320" t="str">
            <v>MAT1101 12</v>
          </cell>
          <cell r="F320" t="str">
            <v>ThS.Ngô Anh Tuấn</v>
          </cell>
          <cell r="G320">
            <v>60</v>
          </cell>
          <cell r="H320">
            <v>46</v>
          </cell>
          <cell r="I320">
            <v>4</v>
          </cell>
          <cell r="J320" t="str">
            <v> 4-6</v>
          </cell>
          <cell r="K320" t="str">
            <v>805VU</v>
          </cell>
          <cell r="L320" t="str">
            <v>CL</v>
          </cell>
          <cell r="M320">
            <v>314</v>
          </cell>
        </row>
        <row r="321">
          <cell r="E321" t="str">
            <v>MAT1101 13</v>
          </cell>
          <cell r="F321" t="str">
            <v>TS.Lê Vĩ</v>
          </cell>
          <cell r="G321">
            <v>60</v>
          </cell>
          <cell r="H321">
            <v>43</v>
          </cell>
          <cell r="I321">
            <v>6</v>
          </cell>
          <cell r="J321" t="str">
            <v> 7-9</v>
          </cell>
          <cell r="K321" t="str">
            <v>803VU</v>
          </cell>
          <cell r="L321" t="str">
            <v>CL</v>
          </cell>
          <cell r="M321">
            <v>315</v>
          </cell>
        </row>
        <row r="322">
          <cell r="E322" t="str">
            <v>MAT1101 14</v>
          </cell>
          <cell r="F322" t="str">
            <v>TS.Lê Vĩ</v>
          </cell>
          <cell r="G322">
            <v>60</v>
          </cell>
          <cell r="H322">
            <v>37</v>
          </cell>
          <cell r="I322">
            <v>6</v>
          </cell>
          <cell r="J322" t="str">
            <v> 10-12</v>
          </cell>
          <cell r="K322" t="str">
            <v>804VU</v>
          </cell>
          <cell r="L322" t="str">
            <v>CL</v>
          </cell>
          <cell r="M322">
            <v>316</v>
          </cell>
        </row>
        <row r="323">
          <cell r="E323" t="str">
            <v>MAT1101 15</v>
          </cell>
          <cell r="F323" t="str">
            <v>TS.Hoàng Thị Phương Thảo</v>
          </cell>
          <cell r="G323">
            <v>60</v>
          </cell>
          <cell r="H323">
            <v>35</v>
          </cell>
          <cell r="I323">
            <v>6</v>
          </cell>
          <cell r="J323" t="str">
            <v> 7-9</v>
          </cell>
          <cell r="K323" t="str">
            <v>807VU</v>
          </cell>
          <cell r="L323" t="str">
            <v>CL</v>
          </cell>
          <cell r="M323">
            <v>317</v>
          </cell>
        </row>
        <row r="324">
          <cell r="E324" t="str">
            <v>MAT1101 16</v>
          </cell>
          <cell r="F324" t="str">
            <v>TS.Hoàng Thị Phương Thảo</v>
          </cell>
          <cell r="G324">
            <v>60</v>
          </cell>
          <cell r="H324">
            <v>38</v>
          </cell>
          <cell r="I324">
            <v>6</v>
          </cell>
          <cell r="J324" t="str">
            <v> 10-12</v>
          </cell>
          <cell r="K324" t="str">
            <v>807VU</v>
          </cell>
          <cell r="L324" t="str">
            <v>CL</v>
          </cell>
          <cell r="M324">
            <v>318</v>
          </cell>
        </row>
        <row r="325">
          <cell r="E325" t="str">
            <v>MAT1101 17</v>
          </cell>
          <cell r="F325" t="str">
            <v>ThS.Tạ Công Sơn</v>
          </cell>
          <cell r="G325">
            <v>60</v>
          </cell>
          <cell r="H325">
            <v>42</v>
          </cell>
          <cell r="I325">
            <v>5</v>
          </cell>
          <cell r="J325" t="str">
            <v> 1-3</v>
          </cell>
          <cell r="K325" t="str">
            <v>808VU</v>
          </cell>
          <cell r="L325" t="str">
            <v>CL</v>
          </cell>
          <cell r="M325">
            <v>319</v>
          </cell>
        </row>
        <row r="326">
          <cell r="E326" t="str">
            <v>MAT1101 18</v>
          </cell>
          <cell r="F326" t="str">
            <v>ThS.Tạ Công Sơn</v>
          </cell>
          <cell r="G326">
            <v>60</v>
          </cell>
          <cell r="H326">
            <v>48</v>
          </cell>
          <cell r="I326">
            <v>5</v>
          </cell>
          <cell r="J326" t="str">
            <v> 4-6</v>
          </cell>
          <cell r="K326" t="str">
            <v>805VU</v>
          </cell>
          <cell r="L326" t="str">
            <v>CL</v>
          </cell>
          <cell r="M326">
            <v>320</v>
          </cell>
        </row>
        <row r="327">
          <cell r="E327" t="str">
            <v>MAT1101 19</v>
          </cell>
          <cell r="F327" t="str">
            <v>TS.Nguyễn Trọng HIếu</v>
          </cell>
          <cell r="G327">
            <v>60</v>
          </cell>
          <cell r="H327">
            <v>39</v>
          </cell>
          <cell r="I327">
            <v>4</v>
          </cell>
          <cell r="J327" t="str">
            <v> 7-9</v>
          </cell>
          <cell r="K327" t="str">
            <v>806VU</v>
          </cell>
          <cell r="L327" t="str">
            <v>CL</v>
          </cell>
          <cell r="M327">
            <v>321</v>
          </cell>
        </row>
        <row r="328">
          <cell r="E328" t="str">
            <v>MAT1101 2</v>
          </cell>
          <cell r="F328" t="str">
            <v>ThS.Đào Thanh Tùng</v>
          </cell>
          <cell r="G328">
            <v>100</v>
          </cell>
          <cell r="H328">
            <v>100</v>
          </cell>
          <cell r="I328">
            <v>6</v>
          </cell>
          <cell r="J328" t="str">
            <v> 4-6</v>
          </cell>
          <cell r="K328" t="str">
            <v>704VU</v>
          </cell>
          <cell r="L328" t="str">
            <v>CL</v>
          </cell>
          <cell r="M328">
            <v>322</v>
          </cell>
        </row>
        <row r="329">
          <cell r="E329" t="str">
            <v>MAT1101 20</v>
          </cell>
          <cell r="F329" t="str">
            <v>TS.Nguyễn Trọng HIếu</v>
          </cell>
          <cell r="G329">
            <v>60</v>
          </cell>
          <cell r="H329">
            <v>36</v>
          </cell>
          <cell r="I329">
            <v>4</v>
          </cell>
          <cell r="J329" t="str">
            <v> 10-12</v>
          </cell>
          <cell r="K329" t="str">
            <v>806VU</v>
          </cell>
          <cell r="L329" t="str">
            <v>CL</v>
          </cell>
          <cell r="M329">
            <v>323</v>
          </cell>
        </row>
        <row r="330">
          <cell r="E330" t="str">
            <v>MAT1101 3</v>
          </cell>
          <cell r="F330" t="str">
            <v>ThS.Tạ Công Sơn</v>
          </cell>
          <cell r="G330">
            <v>100</v>
          </cell>
          <cell r="H330">
            <v>100</v>
          </cell>
          <cell r="I330">
            <v>5</v>
          </cell>
          <cell r="J330" t="str">
            <v> 10-12</v>
          </cell>
          <cell r="K330" t="str">
            <v>703VU</v>
          </cell>
          <cell r="L330" t="str">
            <v>CL</v>
          </cell>
          <cell r="M330">
            <v>324</v>
          </cell>
        </row>
        <row r="331">
          <cell r="E331" t="str">
            <v>MAT1101 4</v>
          </cell>
          <cell r="F331" t="str">
            <v>ThS.Trịnh Thị Ngọc Lan</v>
          </cell>
          <cell r="G331">
            <v>100</v>
          </cell>
          <cell r="H331">
            <v>100</v>
          </cell>
          <cell r="I331">
            <v>5</v>
          </cell>
          <cell r="J331" t="str">
            <v> 7-9</v>
          </cell>
          <cell r="K331" t="str">
            <v>704VU</v>
          </cell>
          <cell r="L331" t="str">
            <v>CL</v>
          </cell>
          <cell r="M331">
            <v>325</v>
          </cell>
        </row>
        <row r="332">
          <cell r="E332" t="str">
            <v>MAT1101 5</v>
          </cell>
          <cell r="F332" t="str">
            <v>PGS. TS.Phan Viết Thư</v>
          </cell>
          <cell r="G332">
            <v>60</v>
          </cell>
          <cell r="H332">
            <v>39</v>
          </cell>
          <cell r="I332">
            <v>3</v>
          </cell>
          <cell r="J332" t="str">
            <v> 1-3</v>
          </cell>
          <cell r="K332" t="str">
            <v>801VU</v>
          </cell>
          <cell r="L332" t="str">
            <v>CL</v>
          </cell>
          <cell r="M332">
            <v>326</v>
          </cell>
        </row>
        <row r="333">
          <cell r="E333" t="str">
            <v>MAT1101 6</v>
          </cell>
          <cell r="F333" t="str">
            <v>PGS. TS.Phan Viết Thư</v>
          </cell>
          <cell r="G333">
            <v>60</v>
          </cell>
          <cell r="H333">
            <v>41</v>
          </cell>
          <cell r="I333">
            <v>3</v>
          </cell>
          <cell r="J333" t="str">
            <v> 4-6</v>
          </cell>
          <cell r="K333" t="str">
            <v>802VU</v>
          </cell>
          <cell r="L333" t="str">
            <v>CL</v>
          </cell>
          <cell r="M333">
            <v>327</v>
          </cell>
        </row>
        <row r="334">
          <cell r="E334" t="str">
            <v>MAT1101 7</v>
          </cell>
          <cell r="F334" t="str">
            <v>TS.Nguyễn Tiến Dũng</v>
          </cell>
          <cell r="G334">
            <v>60</v>
          </cell>
          <cell r="H334">
            <v>37</v>
          </cell>
          <cell r="I334">
            <v>3</v>
          </cell>
          <cell r="J334" t="str">
            <v> 1-3</v>
          </cell>
          <cell r="K334" t="str">
            <v>803VU</v>
          </cell>
          <cell r="L334" t="str">
            <v>CL</v>
          </cell>
          <cell r="M334">
            <v>328</v>
          </cell>
        </row>
        <row r="335">
          <cell r="E335" t="str">
            <v>MAT1101 8</v>
          </cell>
          <cell r="F335" t="str">
            <v>TS.Nguyễn Tiến Dũng</v>
          </cell>
          <cell r="G335">
            <v>60</v>
          </cell>
          <cell r="H335">
            <v>41</v>
          </cell>
          <cell r="I335">
            <v>3</v>
          </cell>
          <cell r="J335" t="str">
            <v> 4-6</v>
          </cell>
          <cell r="K335" t="str">
            <v>804VU</v>
          </cell>
          <cell r="L335" t="str">
            <v>CL</v>
          </cell>
          <cell r="M335">
            <v>329</v>
          </cell>
        </row>
        <row r="336">
          <cell r="E336" t="str">
            <v>MAT1101 9</v>
          </cell>
          <cell r="F336" t="str">
            <v>TS.Nguyễn Thị Hoài</v>
          </cell>
          <cell r="G336">
            <v>60</v>
          </cell>
          <cell r="H336">
            <v>36</v>
          </cell>
          <cell r="I336">
            <v>3</v>
          </cell>
          <cell r="J336" t="str">
            <v> 1-3</v>
          </cell>
          <cell r="K336" t="str">
            <v>805VU</v>
          </cell>
          <cell r="L336" t="str">
            <v>CL</v>
          </cell>
          <cell r="M336">
            <v>330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26-11-2018 (lan 1)"/>
    </sheetNames>
    <sheetDataSet>
      <sheetData sheetId="0" refreshError="1">
        <row r="1">
          <cell r="F1" t="str">
            <v>CỘNG HÒA XÃ HỘI CHỦ NGHĨA VIỆT NAM</v>
          </cell>
        </row>
        <row r="2">
          <cell r="F2" t="str">
            <v>Độc lập - Tự do - Hạnh phúc</v>
          </cell>
        </row>
        <row r="6">
          <cell r="E6" t="str">
            <v>Mã LHP</v>
          </cell>
          <cell r="F6" t="str">
            <v>Giảng Viên</v>
          </cell>
          <cell r="G6" t="str">
            <v>Số SV</v>
          </cell>
          <cell r="H6" t="str">
            <v>Số ĐK</v>
          </cell>
          <cell r="I6" t="str">
            <v>Thứ</v>
          </cell>
          <cell r="J6" t="str">
            <v>Tiết</v>
          </cell>
          <cell r="K6" t="str">
            <v>Giảng đường</v>
          </cell>
        </row>
        <row r="7">
          <cell r="E7" t="str">
            <v>INE3082</v>
          </cell>
          <cell r="F7" t="str">
            <v>PGS. TS.Nguyễn Thị Kim Chi; TS.Đặng Quý Dương</v>
          </cell>
          <cell r="G7">
            <v>60</v>
          </cell>
          <cell r="H7">
            <v>0</v>
          </cell>
          <cell r="I7" t="str">
            <v>2</v>
          </cell>
          <cell r="J7" t="str">
            <v>7-9</v>
          </cell>
          <cell r="K7" t="str">
            <v>202CSS</v>
          </cell>
        </row>
        <row r="8">
          <cell r="E8" t="str">
            <v>INE3082</v>
          </cell>
          <cell r="F8" t="str">
            <v>PGS. TS.Nguyễn Thị Kim Chi; TS.Đặng Quý Dương</v>
          </cell>
          <cell r="G8">
            <v>60</v>
          </cell>
          <cell r="H8">
            <v>0</v>
          </cell>
          <cell r="I8" t="str">
            <v>4</v>
          </cell>
          <cell r="J8" t="str">
            <v>7-9</v>
          </cell>
          <cell r="K8" t="str">
            <v>202CSS</v>
          </cell>
        </row>
        <row r="9">
          <cell r="E9" t="str">
            <v>BSA3028</v>
          </cell>
          <cell r="F9" t="str">
            <v>ThS.Trần Văn Tuệ</v>
          </cell>
          <cell r="G9">
            <v>80</v>
          </cell>
          <cell r="H9">
            <v>0</v>
          </cell>
          <cell r="I9" t="str">
            <v>2</v>
          </cell>
          <cell r="J9" t="str">
            <v>10-12</v>
          </cell>
          <cell r="K9" t="str">
            <v>103CSS</v>
          </cell>
        </row>
        <row r="10">
          <cell r="E10" t="str">
            <v>FIB3010 1</v>
          </cell>
          <cell r="F10" t="str">
            <v>ThS.Nguyễn Quốc Việt (TCNH)</v>
          </cell>
          <cell r="G10">
            <v>85</v>
          </cell>
          <cell r="H10">
            <v>0</v>
          </cell>
          <cell r="I10" t="str">
            <v>2</v>
          </cell>
          <cell r="J10" t="str">
            <v>1-3</v>
          </cell>
          <cell r="K10" t="str">
            <v>705VU</v>
          </cell>
        </row>
        <row r="11">
          <cell r="E11" t="str">
            <v>FIB3010 2</v>
          </cell>
          <cell r="F11" t="str">
            <v>ThS.Nguyễn Tiến Thành</v>
          </cell>
          <cell r="G11">
            <v>80</v>
          </cell>
          <cell r="H11">
            <v>0</v>
          </cell>
          <cell r="I11" t="str">
            <v>2</v>
          </cell>
          <cell r="J11" t="str">
            <v>10-12</v>
          </cell>
          <cell r="K11" t="str">
            <v>101CSS</v>
          </cell>
        </row>
        <row r="12">
          <cell r="E12" t="str">
            <v>HIS1002 1</v>
          </cell>
          <cell r="G12">
            <v>85</v>
          </cell>
          <cell r="H12">
            <v>0</v>
          </cell>
          <cell r="I12" t="str">
            <v>2</v>
          </cell>
          <cell r="J12" t="str">
            <v>4-6</v>
          </cell>
          <cell r="K12" t="str">
            <v>705VU</v>
          </cell>
        </row>
        <row r="13">
          <cell r="E13" t="str">
            <v>HIS1002 2</v>
          </cell>
          <cell r="G13">
            <v>100</v>
          </cell>
          <cell r="H13">
            <v>0</v>
          </cell>
          <cell r="I13" t="str">
            <v>2</v>
          </cell>
          <cell r="J13" t="str">
            <v>4-6</v>
          </cell>
          <cell r="K13" t="str">
            <v>706VU</v>
          </cell>
        </row>
        <row r="14">
          <cell r="E14" t="str">
            <v>HIS1002 3</v>
          </cell>
          <cell r="G14">
            <v>85</v>
          </cell>
          <cell r="H14">
            <v>0</v>
          </cell>
          <cell r="I14" t="str">
            <v>2</v>
          </cell>
          <cell r="J14" t="str">
            <v>1-3</v>
          </cell>
          <cell r="K14" t="str">
            <v>702VU</v>
          </cell>
        </row>
        <row r="15">
          <cell r="E15" t="str">
            <v>HIS1002 4</v>
          </cell>
          <cell r="G15">
            <v>100</v>
          </cell>
          <cell r="H15">
            <v>0</v>
          </cell>
          <cell r="I15" t="str">
            <v>2</v>
          </cell>
          <cell r="J15" t="str">
            <v>7-9</v>
          </cell>
          <cell r="K15" t="str">
            <v>706VU</v>
          </cell>
        </row>
        <row r="16">
          <cell r="E16" t="str">
            <v>HIS1002 5</v>
          </cell>
          <cell r="G16">
            <v>70</v>
          </cell>
          <cell r="H16">
            <v>0</v>
          </cell>
          <cell r="I16" t="str">
            <v>3</v>
          </cell>
          <cell r="J16" t="str">
            <v>4-6</v>
          </cell>
          <cell r="K16" t="str">
            <v>406E4</v>
          </cell>
        </row>
        <row r="17">
          <cell r="E17" t="str">
            <v>HIS1002 6</v>
          </cell>
          <cell r="G17">
            <v>40</v>
          </cell>
          <cell r="H17">
            <v>0</v>
          </cell>
          <cell r="I17" t="str">
            <v>3</v>
          </cell>
          <cell r="J17" t="str">
            <v>1-3</v>
          </cell>
          <cell r="K17" t="str">
            <v>508E4</v>
          </cell>
        </row>
        <row r="18">
          <cell r="E18" t="str">
            <v>HIS1002 7</v>
          </cell>
          <cell r="G18">
            <v>100</v>
          </cell>
          <cell r="H18">
            <v>0</v>
          </cell>
          <cell r="I18" t="str">
            <v>2</v>
          </cell>
          <cell r="J18" t="str">
            <v>1-3</v>
          </cell>
          <cell r="K18" t="str">
            <v>706VU</v>
          </cell>
        </row>
        <row r="19">
          <cell r="E19" t="str">
            <v>HIS1002 8</v>
          </cell>
          <cell r="G19">
            <v>70</v>
          </cell>
          <cell r="H19">
            <v>0</v>
          </cell>
          <cell r="I19" t="str">
            <v>2</v>
          </cell>
          <cell r="J19" t="str">
            <v>7-9</v>
          </cell>
          <cell r="K19" t="str">
            <v>406E4</v>
          </cell>
        </row>
        <row r="20">
          <cell r="E20" t="str">
            <v>HIS1002 9</v>
          </cell>
          <cell r="G20">
            <v>85</v>
          </cell>
          <cell r="H20">
            <v>0</v>
          </cell>
          <cell r="I20" t="str">
            <v>2</v>
          </cell>
          <cell r="J20" t="str">
            <v>10-12</v>
          </cell>
          <cell r="K20" t="str">
            <v>702VU</v>
          </cell>
        </row>
        <row r="21">
          <cell r="E21" t="str">
            <v>BSA2025</v>
          </cell>
          <cell r="F21" t="str">
            <v>TS.Lưu Thị Minh Ngọc</v>
          </cell>
          <cell r="G21">
            <v>85</v>
          </cell>
          <cell r="H21">
            <v>0</v>
          </cell>
          <cell r="I21" t="str">
            <v>2</v>
          </cell>
          <cell r="J21" t="str">
            <v>7-9</v>
          </cell>
          <cell r="K21" t="str">
            <v>705VU</v>
          </cell>
        </row>
        <row r="22">
          <cell r="E22" t="str">
            <v>INE4002 1</v>
          </cell>
          <cell r="F22" t="str">
            <v>PGS. TS.Nguyễn Thị Kim Anh; TS.Phạm Thu Phương</v>
          </cell>
          <cell r="G22">
            <v>100</v>
          </cell>
          <cell r="H22">
            <v>0</v>
          </cell>
          <cell r="I22" t="str">
            <v>2</v>
          </cell>
          <cell r="J22" t="str">
            <v>10-12</v>
          </cell>
          <cell r="K22" t="str">
            <v>706VU</v>
          </cell>
        </row>
        <row r="23">
          <cell r="E23" t="str">
            <v>INE4002 2</v>
          </cell>
          <cell r="F23" t="str">
            <v>TS.Phạm Vũ Thắng</v>
          </cell>
          <cell r="G23">
            <v>70</v>
          </cell>
          <cell r="H23">
            <v>0</v>
          </cell>
          <cell r="I23" t="str">
            <v>2</v>
          </cell>
          <cell r="J23" t="str">
            <v>4-6</v>
          </cell>
          <cell r="K23" t="str">
            <v>707VU</v>
          </cell>
        </row>
        <row r="24">
          <cell r="E24" t="str">
            <v>PES1025 11</v>
          </cell>
          <cell r="G24">
            <v>45</v>
          </cell>
          <cell r="H24">
            <v>0</v>
          </cell>
          <cell r="I24" t="str">
            <v>4</v>
          </cell>
          <cell r="J24" t="str">
            <v>1-2</v>
          </cell>
          <cell r="K24" t="str">
            <v>Khu GDTC - ĐHNN</v>
          </cell>
        </row>
        <row r="25">
          <cell r="E25" t="str">
            <v>PES1025 12</v>
          </cell>
          <cell r="G25">
            <v>45</v>
          </cell>
          <cell r="H25">
            <v>0</v>
          </cell>
          <cell r="I25" t="str">
            <v>4</v>
          </cell>
          <cell r="J25" t="str">
            <v>3-4</v>
          </cell>
          <cell r="K25" t="str">
            <v>Khu GDTC - ĐHNN</v>
          </cell>
        </row>
        <row r="26">
          <cell r="E26" t="str">
            <v>PES1025 13</v>
          </cell>
          <cell r="G26">
            <v>45</v>
          </cell>
          <cell r="H26">
            <v>0</v>
          </cell>
          <cell r="I26" t="str">
            <v>4</v>
          </cell>
          <cell r="J26" t="str">
            <v>7-8</v>
          </cell>
          <cell r="K26" t="str">
            <v>Khu GDTC - ĐHNN</v>
          </cell>
        </row>
        <row r="27">
          <cell r="E27" t="str">
            <v>PES1025 14</v>
          </cell>
          <cell r="G27">
            <v>45</v>
          </cell>
          <cell r="H27">
            <v>0</v>
          </cell>
          <cell r="I27" t="str">
            <v>4</v>
          </cell>
          <cell r="J27" t="str">
            <v>9-10</v>
          </cell>
          <cell r="K27" t="str">
            <v>Khu GDTC - ĐHNN</v>
          </cell>
        </row>
        <row r="28">
          <cell r="E28" t="str">
            <v>PES1030 10</v>
          </cell>
          <cell r="G28">
            <v>45</v>
          </cell>
          <cell r="H28">
            <v>0</v>
          </cell>
          <cell r="I28" t="str">
            <v>5</v>
          </cell>
          <cell r="J28" t="str">
            <v>9-10</v>
          </cell>
          <cell r="K28" t="str">
            <v>Khu GDTC - ĐHNN</v>
          </cell>
        </row>
        <row r="29">
          <cell r="E29" t="str">
            <v>PES1030 7</v>
          </cell>
          <cell r="G29">
            <v>45</v>
          </cell>
          <cell r="H29">
            <v>0</v>
          </cell>
          <cell r="I29" t="str">
            <v>3</v>
          </cell>
          <cell r="J29" t="str">
            <v>7-8</v>
          </cell>
          <cell r="K29" t="str">
            <v>Khu GDTC - ĐHNN</v>
          </cell>
        </row>
        <row r="30">
          <cell r="E30" t="str">
            <v>PES1030 8</v>
          </cell>
          <cell r="G30">
            <v>45</v>
          </cell>
          <cell r="H30">
            <v>0</v>
          </cell>
          <cell r="I30" t="str">
            <v>3</v>
          </cell>
          <cell r="J30" t="str">
            <v>9-10</v>
          </cell>
          <cell r="K30" t="str">
            <v>Khu GDTC - ĐHNN</v>
          </cell>
        </row>
        <row r="31">
          <cell r="E31" t="str">
            <v>PES1030 9</v>
          </cell>
          <cell r="G31">
            <v>45</v>
          </cell>
          <cell r="H31">
            <v>0</v>
          </cell>
          <cell r="I31" t="str">
            <v>5</v>
          </cell>
          <cell r="J31" t="str">
            <v>7-8</v>
          </cell>
          <cell r="K31" t="str">
            <v>Khu GDTC - ĐHNN</v>
          </cell>
        </row>
        <row r="32">
          <cell r="E32" t="str">
            <v>PES1015 33</v>
          </cell>
          <cell r="G32">
            <v>45</v>
          </cell>
          <cell r="H32">
            <v>0</v>
          </cell>
          <cell r="I32" t="str">
            <v>2</v>
          </cell>
          <cell r="J32" t="str">
            <v>7-8</v>
          </cell>
          <cell r="K32" t="str">
            <v>Khu GDTC - ĐHNN</v>
          </cell>
        </row>
        <row r="33">
          <cell r="E33" t="str">
            <v>PES1015 34</v>
          </cell>
          <cell r="G33">
            <v>45</v>
          </cell>
          <cell r="H33">
            <v>0</v>
          </cell>
          <cell r="I33" t="str">
            <v>2</v>
          </cell>
          <cell r="J33" t="str">
            <v>9-10</v>
          </cell>
          <cell r="K33" t="str">
            <v>Khu GDTC - ĐHNN</v>
          </cell>
        </row>
        <row r="34">
          <cell r="E34" t="str">
            <v>PES1015 35</v>
          </cell>
          <cell r="G34">
            <v>45</v>
          </cell>
          <cell r="H34">
            <v>0</v>
          </cell>
          <cell r="I34" t="str">
            <v>6</v>
          </cell>
          <cell r="J34" t="str">
            <v>7-8</v>
          </cell>
          <cell r="K34" t="str">
            <v>Khu GDTC - ĐHNN</v>
          </cell>
        </row>
        <row r="35">
          <cell r="E35" t="str">
            <v>PES1015 36</v>
          </cell>
          <cell r="G35">
            <v>45</v>
          </cell>
          <cell r="H35">
            <v>0</v>
          </cell>
          <cell r="I35" t="str">
            <v>6</v>
          </cell>
          <cell r="J35" t="str">
            <v>9-10</v>
          </cell>
          <cell r="K35" t="str">
            <v>Khu GDTC - ĐHNN</v>
          </cell>
        </row>
        <row r="36">
          <cell r="E36" t="str">
            <v>PES1020 39</v>
          </cell>
          <cell r="G36">
            <v>45</v>
          </cell>
          <cell r="H36">
            <v>0</v>
          </cell>
          <cell r="I36" t="str">
            <v>3</v>
          </cell>
          <cell r="J36" t="str">
            <v>1-2</v>
          </cell>
          <cell r="K36" t="str">
            <v>Khu GDTC - ĐHNN</v>
          </cell>
        </row>
        <row r="37">
          <cell r="E37" t="str">
            <v>PES1020 40</v>
          </cell>
          <cell r="G37">
            <v>45</v>
          </cell>
          <cell r="H37">
            <v>0</v>
          </cell>
          <cell r="I37" t="str">
            <v>3</v>
          </cell>
          <cell r="J37" t="str">
            <v>3-4</v>
          </cell>
          <cell r="K37" t="str">
            <v>Khu GDTC - ĐHNN</v>
          </cell>
        </row>
        <row r="38">
          <cell r="E38" t="str">
            <v>PES1020 41</v>
          </cell>
          <cell r="G38">
            <v>45</v>
          </cell>
          <cell r="H38">
            <v>0</v>
          </cell>
          <cell r="I38" t="str">
            <v>6</v>
          </cell>
          <cell r="J38" t="str">
            <v>1-2</v>
          </cell>
          <cell r="K38" t="str">
            <v>Khu GDTC - ĐHNN</v>
          </cell>
        </row>
        <row r="39">
          <cell r="E39" t="str">
            <v>PES1020 42</v>
          </cell>
          <cell r="G39">
            <v>45</v>
          </cell>
          <cell r="H39">
            <v>0</v>
          </cell>
          <cell r="I39" t="str">
            <v>6</v>
          </cell>
          <cell r="J39" t="str">
            <v>3-4</v>
          </cell>
          <cell r="K39" t="str">
            <v>Khu GDTC - ĐHNN</v>
          </cell>
        </row>
        <row r="40">
          <cell r="E40" t="str">
            <v>BSA3035 1</v>
          </cell>
          <cell r="F40" t="str">
            <v>TS.Lưu Hữu Văn; TS.Lưu Quốc Đạt</v>
          </cell>
          <cell r="G40">
            <v>70</v>
          </cell>
          <cell r="H40">
            <v>0</v>
          </cell>
          <cell r="I40" t="str">
            <v>2</v>
          </cell>
          <cell r="J40" t="str">
            <v>10-12</v>
          </cell>
          <cell r="K40" t="str">
            <v>406E4</v>
          </cell>
        </row>
        <row r="41">
          <cell r="E41" t="str">
            <v>BSA3035 2</v>
          </cell>
          <cell r="F41" t="str">
            <v>TS.Lưu Hữu Văn; TS.Lưu Quốc Đạt</v>
          </cell>
          <cell r="G41">
            <v>80</v>
          </cell>
          <cell r="H41">
            <v>0</v>
          </cell>
          <cell r="I41" t="str">
            <v>2</v>
          </cell>
          <cell r="J41" t="str">
            <v>7-9</v>
          </cell>
          <cell r="K41" t="str">
            <v>103CSS</v>
          </cell>
        </row>
        <row r="42">
          <cell r="E42" t="str">
            <v>FIB2003 1</v>
          </cell>
          <cell r="F42" t="str">
            <v>TS.Trần Thị Vân Anh; ThS.Lê Thị Phương Thảo</v>
          </cell>
          <cell r="G42">
            <v>80</v>
          </cell>
          <cell r="H42">
            <v>0</v>
          </cell>
          <cell r="I42" t="str">
            <v>2</v>
          </cell>
          <cell r="J42" t="str">
            <v>1-3</v>
          </cell>
          <cell r="K42" t="str">
            <v>101CSS</v>
          </cell>
        </row>
        <row r="43">
          <cell r="E43" t="str">
            <v>FIB2003 2</v>
          </cell>
          <cell r="F43" t="str">
            <v>ThS.Lê Thị Phương Thảo; TS.Trần Thị Vân Anh</v>
          </cell>
          <cell r="G43">
            <v>60</v>
          </cell>
          <cell r="H43">
            <v>0</v>
          </cell>
          <cell r="I43" t="str">
            <v>2</v>
          </cell>
          <cell r="J43" t="str">
            <v>1-3</v>
          </cell>
          <cell r="K43" t="str">
            <v>201CSS</v>
          </cell>
        </row>
        <row r="44">
          <cell r="E44" t="str">
            <v>FIB2003 3</v>
          </cell>
          <cell r="F44" t="str">
            <v>ThS.Lê Thị Phương Thảo; TS.Trần Thị Vân Anh</v>
          </cell>
          <cell r="G44">
            <v>85</v>
          </cell>
          <cell r="H44">
            <v>0</v>
          </cell>
          <cell r="I44" t="str">
            <v>2</v>
          </cell>
          <cell r="J44" t="str">
            <v>7-9</v>
          </cell>
          <cell r="K44" t="str">
            <v>702VU</v>
          </cell>
        </row>
        <row r="45">
          <cell r="E45" t="str">
            <v>FIB2003 4</v>
          </cell>
          <cell r="F45" t="str">
            <v>TS.Trần Thị Vân Anh; ThS.Lê Thị Phương Thảo</v>
          </cell>
          <cell r="G45">
            <v>70</v>
          </cell>
          <cell r="H45">
            <v>0</v>
          </cell>
          <cell r="I45" t="str">
            <v>5</v>
          </cell>
          <cell r="J45" t="str">
            <v>10-12</v>
          </cell>
          <cell r="K45" t="str">
            <v>707VU</v>
          </cell>
        </row>
        <row r="46">
          <cell r="E46" t="str">
            <v>INE3074 1</v>
          </cell>
          <cell r="F46" t="str">
            <v>PGS.TS.Nguyễn Xuân Thiên; TS.Hoàng Thị Bảo Thoa</v>
          </cell>
          <cell r="G46">
            <v>80</v>
          </cell>
          <cell r="H46">
            <v>0</v>
          </cell>
          <cell r="I46" t="str">
            <v>2</v>
          </cell>
          <cell r="J46" t="str">
            <v>10-12</v>
          </cell>
          <cell r="K46" t="str">
            <v>102CSS</v>
          </cell>
        </row>
        <row r="47">
          <cell r="E47" t="str">
            <v>INE3074 2</v>
          </cell>
          <cell r="F47" t="str">
            <v>PGS.TS.Nguyễn Xuân Thiên; TS.Hoàng Thị Bảo Thoa</v>
          </cell>
          <cell r="G47">
            <v>70</v>
          </cell>
          <cell r="H47">
            <v>0</v>
          </cell>
          <cell r="I47" t="str">
            <v>2</v>
          </cell>
          <cell r="J47" t="str">
            <v>1-3</v>
          </cell>
          <cell r="K47" t="str">
            <v>406E4</v>
          </cell>
        </row>
        <row r="48">
          <cell r="E48" t="str">
            <v>INE3074 3</v>
          </cell>
          <cell r="F48" t="str">
            <v>PGS.TS.Nguyễn Xuân Thiên; TS.Hoàng Thị Bảo Thoa</v>
          </cell>
          <cell r="G48">
            <v>40</v>
          </cell>
          <cell r="H48">
            <v>0</v>
          </cell>
          <cell r="I48" t="str">
            <v>4</v>
          </cell>
          <cell r="J48" t="str">
            <v>1-3</v>
          </cell>
          <cell r="K48" t="str">
            <v>508E4</v>
          </cell>
        </row>
        <row r="49">
          <cell r="E49" t="str">
            <v>INE3008 1</v>
          </cell>
          <cell r="F49" t="str">
            <v>PGS. TS.Nguyễn Thị Kim Anh; TS.Phạm Thu Phương</v>
          </cell>
          <cell r="G49">
            <v>70</v>
          </cell>
          <cell r="H49">
            <v>0</v>
          </cell>
          <cell r="I49" t="str">
            <v>2</v>
          </cell>
          <cell r="J49" t="str">
            <v>4-6</v>
          </cell>
          <cell r="K49" t="str">
            <v>406E4</v>
          </cell>
        </row>
        <row r="50">
          <cell r="E50" t="str">
            <v>INE3008 2</v>
          </cell>
          <cell r="F50" t="str">
            <v>TS.Phạm Thu Phương; PGS. TS.Nguyễn Thị Kim Anh</v>
          </cell>
          <cell r="G50">
            <v>40</v>
          </cell>
          <cell r="H50">
            <v>0</v>
          </cell>
          <cell r="I50" t="str">
            <v>2</v>
          </cell>
          <cell r="J50" t="str">
            <v>4-6</v>
          </cell>
          <cell r="K50" t="str">
            <v>508E4</v>
          </cell>
        </row>
        <row r="51">
          <cell r="E51" t="str">
            <v>INE3008 3</v>
          </cell>
          <cell r="F51" t="str">
            <v>TS.Phạm Thu Phương; PGS. TS.Nguyễn Thị Kim Anh</v>
          </cell>
          <cell r="G51">
            <v>70</v>
          </cell>
          <cell r="H51">
            <v>0</v>
          </cell>
          <cell r="I51" t="str">
            <v>2</v>
          </cell>
          <cell r="J51" t="str">
            <v>1-3</v>
          </cell>
          <cell r="K51" t="str">
            <v>707VU</v>
          </cell>
        </row>
        <row r="52">
          <cell r="E52" t="str">
            <v>INE3023</v>
          </cell>
          <cell r="F52" t="str">
            <v>TS.Bùi Đại Dũng</v>
          </cell>
          <cell r="G52">
            <v>80</v>
          </cell>
          <cell r="H52">
            <v>0</v>
          </cell>
          <cell r="I52" t="str">
            <v>3</v>
          </cell>
          <cell r="J52" t="str">
            <v>4-6</v>
          </cell>
          <cell r="K52" t="str">
            <v>103CSS</v>
          </cell>
        </row>
        <row r="53">
          <cell r="E53" t="str">
            <v>INE3107</v>
          </cell>
          <cell r="F53" t="str">
            <v>ThS.Nguyễn Quang Huy; PGS.TS.Hà Văn Hội</v>
          </cell>
          <cell r="G53">
            <v>60</v>
          </cell>
          <cell r="H53">
            <v>0</v>
          </cell>
          <cell r="I53" t="str">
            <v>3</v>
          </cell>
          <cell r="J53" t="str">
            <v>7-9</v>
          </cell>
          <cell r="K53" t="str">
            <v>202CSS</v>
          </cell>
        </row>
        <row r="54">
          <cell r="E54" t="str">
            <v>INE3107</v>
          </cell>
          <cell r="F54" t="str">
            <v>ThS.Nguyễn Quang Huy; PGS.TS.Hà Văn Hội</v>
          </cell>
          <cell r="G54">
            <v>60</v>
          </cell>
          <cell r="H54">
            <v>0</v>
          </cell>
          <cell r="I54" t="str">
            <v>5</v>
          </cell>
          <cell r="J54" t="str">
            <v>7-9</v>
          </cell>
          <cell r="K54" t="str">
            <v>202CSS</v>
          </cell>
        </row>
        <row r="55">
          <cell r="E55" t="str">
            <v>INE3107 *** 1</v>
          </cell>
          <cell r="F55" t="str">
            <v>PGS.TS.Hà Văn Hội; ThS.Nguyễn Thị Thanh Mai</v>
          </cell>
          <cell r="G55">
            <v>100</v>
          </cell>
          <cell r="H55">
            <v>0</v>
          </cell>
          <cell r="I55" t="str">
            <v>4</v>
          </cell>
          <cell r="J55" t="str">
            <v>1-3</v>
          </cell>
          <cell r="K55" t="str">
            <v>406E4</v>
          </cell>
        </row>
        <row r="56">
          <cell r="E56" t="str">
            <v>INE3107 *** 2</v>
          </cell>
          <cell r="F56" t="str">
            <v>PGS.TS.Hà Văn Hội; ThS.Nguyễn Thị Thanh Mai</v>
          </cell>
          <cell r="G56">
            <v>100</v>
          </cell>
          <cell r="H56">
            <v>0</v>
          </cell>
          <cell r="I56" t="str">
            <v>5</v>
          </cell>
          <cell r="J56" t="str">
            <v>1-3</v>
          </cell>
          <cell r="K56" t="str">
            <v>508E4</v>
          </cell>
        </row>
        <row r="57">
          <cell r="E57" t="str">
            <v>BSA3013</v>
          </cell>
          <cell r="F57" t="str">
            <v>TS.Nguyễn Thu Hà</v>
          </cell>
          <cell r="G57">
            <v>80</v>
          </cell>
          <cell r="H57">
            <v>0</v>
          </cell>
          <cell r="I57" t="str">
            <v>3</v>
          </cell>
          <cell r="J57" t="str">
            <v>7-9</v>
          </cell>
          <cell r="K57" t="str">
            <v>103CSS</v>
          </cell>
        </row>
        <row r="58">
          <cell r="E58" t="str">
            <v>FIB3009 1</v>
          </cell>
          <cell r="F58" t="str">
            <v>TS.Nguyễn Thị Hương Liên; ThS.Đỗ Quỳnh Chi</v>
          </cell>
          <cell r="G58">
            <v>80</v>
          </cell>
          <cell r="H58">
            <v>0</v>
          </cell>
          <cell r="I58" t="str">
            <v>2</v>
          </cell>
          <cell r="J58" t="str">
            <v>4-6</v>
          </cell>
          <cell r="K58" t="str">
            <v>101CSS</v>
          </cell>
        </row>
        <row r="59">
          <cell r="E59" t="str">
            <v>FIB3009 2</v>
          </cell>
          <cell r="F59" t="str">
            <v>ThS.Đỗ Quỳnh Chi; ThS.Nguyễn Hoàng Thái</v>
          </cell>
          <cell r="G59">
            <v>60</v>
          </cell>
          <cell r="H59">
            <v>0</v>
          </cell>
          <cell r="I59" t="str">
            <v>2</v>
          </cell>
          <cell r="J59" t="str">
            <v>4-6</v>
          </cell>
          <cell r="K59" t="str">
            <v>201CSS</v>
          </cell>
        </row>
        <row r="60">
          <cell r="E60" t="str">
            <v>INE3065</v>
          </cell>
          <cell r="F60" t="str">
            <v>TS.Bùi Đại Dũng</v>
          </cell>
          <cell r="G60">
            <v>60</v>
          </cell>
          <cell r="H60">
            <v>0</v>
          </cell>
          <cell r="I60" t="str">
            <v>2</v>
          </cell>
          <cell r="J60" t="str">
            <v>1-3</v>
          </cell>
          <cell r="K60" t="str">
            <v>202CSS</v>
          </cell>
        </row>
        <row r="61">
          <cell r="E61" t="str">
            <v>INE3065</v>
          </cell>
          <cell r="F61" t="str">
            <v>TS.Bùi Đại Dũng</v>
          </cell>
          <cell r="G61">
            <v>60</v>
          </cell>
          <cell r="H61">
            <v>0</v>
          </cell>
          <cell r="I61" t="str">
            <v>4</v>
          </cell>
          <cell r="J61" t="str">
            <v>1-3</v>
          </cell>
          <cell r="K61" t="str">
            <v>202CSS</v>
          </cell>
        </row>
        <row r="62">
          <cell r="E62" t="str">
            <v>BSA2030 1</v>
          </cell>
          <cell r="F62" t="str">
            <v>ThS.Lê Thành Trung</v>
          </cell>
          <cell r="G62">
            <v>80</v>
          </cell>
          <cell r="H62">
            <v>0</v>
          </cell>
          <cell r="I62" t="str">
            <v>4</v>
          </cell>
          <cell r="J62" t="str">
            <v>1-3</v>
          </cell>
          <cell r="K62" t="str">
            <v>101CSS</v>
          </cell>
        </row>
        <row r="63">
          <cell r="E63" t="str">
            <v>BSA2030 2</v>
          </cell>
          <cell r="F63" t="str">
            <v>ThS.Nguyễn Lan Phương</v>
          </cell>
          <cell r="G63">
            <v>60</v>
          </cell>
          <cell r="H63">
            <v>0</v>
          </cell>
          <cell r="I63" t="str">
            <v>4</v>
          </cell>
          <cell r="J63" t="str">
            <v>1-3</v>
          </cell>
          <cell r="K63" t="str">
            <v>201CSS</v>
          </cell>
        </row>
        <row r="64">
          <cell r="E64" t="str">
            <v>BSA2030 3</v>
          </cell>
          <cell r="F64" t="str">
            <v>ThS.Nguyễn Lan Phương</v>
          </cell>
          <cell r="G64">
            <v>80</v>
          </cell>
          <cell r="H64">
            <v>0</v>
          </cell>
          <cell r="I64" t="str">
            <v>2</v>
          </cell>
          <cell r="J64" t="str">
            <v>1-3</v>
          </cell>
          <cell r="K64" t="str">
            <v>103CSS</v>
          </cell>
        </row>
        <row r="65">
          <cell r="E65" t="str">
            <v>BSA2030 4</v>
          </cell>
          <cell r="F65" t="str">
            <v>ThS.Trần Văn Tuệ</v>
          </cell>
          <cell r="G65">
            <v>80</v>
          </cell>
          <cell r="H65">
            <v>0</v>
          </cell>
          <cell r="I65" t="str">
            <v>2</v>
          </cell>
          <cell r="J65" t="str">
            <v>7-9</v>
          </cell>
          <cell r="K65" t="str">
            <v>102CSS</v>
          </cell>
        </row>
        <row r="66">
          <cell r="E66" t="str">
            <v>BSA2030 5</v>
          </cell>
          <cell r="F66" t="str">
            <v>ThS.Lê Thành Trung</v>
          </cell>
          <cell r="G66">
            <v>80</v>
          </cell>
          <cell r="H66">
            <v>0</v>
          </cell>
          <cell r="I66" t="str">
            <v>2</v>
          </cell>
          <cell r="J66" t="str">
            <v>7-9</v>
          </cell>
          <cell r="K66" t="str">
            <v>101CSS</v>
          </cell>
        </row>
        <row r="67">
          <cell r="E67" t="str">
            <v>BSA2030 6</v>
          </cell>
          <cell r="F67" t="str">
            <v>TS.Nguyễn Thùy Dung</v>
          </cell>
          <cell r="G67">
            <v>60</v>
          </cell>
          <cell r="H67">
            <v>0</v>
          </cell>
          <cell r="I67" t="str">
            <v>2</v>
          </cell>
          <cell r="J67" t="str">
            <v>1-3</v>
          </cell>
          <cell r="K67" t="str">
            <v>808VU</v>
          </cell>
        </row>
        <row r="68">
          <cell r="E68" t="str">
            <v>FIB3119</v>
          </cell>
          <cell r="F68" t="str">
            <v>TS.Đỗ Kiều Oanh; TS.Nguyễn Thị Phương Dung</v>
          </cell>
          <cell r="G68">
            <v>70</v>
          </cell>
          <cell r="H68">
            <v>0</v>
          </cell>
          <cell r="I68" t="str">
            <v>2</v>
          </cell>
          <cell r="J68" t="str">
            <v>7-9</v>
          </cell>
          <cell r="K68" t="str">
            <v>707VU</v>
          </cell>
        </row>
        <row r="69">
          <cell r="E69" t="str">
            <v>FIB3119</v>
          </cell>
          <cell r="F69" t="str">
            <v>TS.Đỗ Kiều Oanh; TS.Nguyễn Thị Phương Dung</v>
          </cell>
          <cell r="G69">
            <v>70</v>
          </cell>
          <cell r="H69">
            <v>0</v>
          </cell>
          <cell r="I69" t="str">
            <v>4</v>
          </cell>
          <cell r="J69" t="str">
            <v>7-9</v>
          </cell>
          <cell r="K69" t="str">
            <v>707VU</v>
          </cell>
        </row>
        <row r="70">
          <cell r="E70" t="str">
            <v>BSA3007 1</v>
          </cell>
          <cell r="F70" t="str">
            <v>TS.Nguyễn Thị Phương Dung; TS.Trần Thế Nữ</v>
          </cell>
          <cell r="G70">
            <v>80</v>
          </cell>
          <cell r="H70">
            <v>0</v>
          </cell>
          <cell r="I70" t="str">
            <v>3</v>
          </cell>
          <cell r="J70" t="str">
            <v>1-3</v>
          </cell>
          <cell r="K70" t="str">
            <v>101CSS</v>
          </cell>
        </row>
        <row r="71">
          <cell r="E71" t="str">
            <v>BSA3007 2</v>
          </cell>
          <cell r="F71" t="str">
            <v>TS.Trần Thế Nữ; TS.Nguyễn Thị Phương Dung</v>
          </cell>
          <cell r="G71">
            <v>60</v>
          </cell>
          <cell r="H71">
            <v>0</v>
          </cell>
          <cell r="I71" t="str">
            <v>3</v>
          </cell>
          <cell r="J71" t="str">
            <v>1-3</v>
          </cell>
          <cell r="K71" t="str">
            <v>201CSS</v>
          </cell>
        </row>
        <row r="72">
          <cell r="E72" t="str">
            <v>BSA2019</v>
          </cell>
          <cell r="F72" t="str">
            <v>ThS.Nguyễn Hoàng Thái; ThS.Nguyễn Thị Hải Hà</v>
          </cell>
          <cell r="G72">
            <v>85</v>
          </cell>
          <cell r="H72">
            <v>0</v>
          </cell>
          <cell r="I72" t="str">
            <v>3</v>
          </cell>
          <cell r="J72" t="str">
            <v>1-3</v>
          </cell>
          <cell r="K72" t="str">
            <v>705VU</v>
          </cell>
        </row>
        <row r="73">
          <cell r="E73" t="str">
            <v>FIB3013</v>
          </cell>
          <cell r="G73">
            <v>80</v>
          </cell>
          <cell r="H73">
            <v>0</v>
          </cell>
          <cell r="I73" t="str">
            <v>3</v>
          </cell>
          <cell r="J73" t="str">
            <v>4-6</v>
          </cell>
          <cell r="K73" t="str">
            <v>101CSS</v>
          </cell>
        </row>
        <row r="74">
          <cell r="E74" t="str">
            <v>FIB3014</v>
          </cell>
          <cell r="G74">
            <v>60</v>
          </cell>
          <cell r="H74">
            <v>0</v>
          </cell>
          <cell r="I74" t="str">
            <v>3</v>
          </cell>
          <cell r="J74" t="str">
            <v>4-6</v>
          </cell>
          <cell r="K74" t="str">
            <v>201CSS</v>
          </cell>
        </row>
        <row r="75">
          <cell r="E75" t="str">
            <v>PES1045 10</v>
          </cell>
          <cell r="G75">
            <v>100</v>
          </cell>
          <cell r="H75">
            <v>0</v>
          </cell>
          <cell r="I75" t="str">
            <v>5</v>
          </cell>
          <cell r="J75" t="str">
            <v>3-4</v>
          </cell>
          <cell r="K75" t="str">
            <v>Khu GDTC - ĐHNN</v>
          </cell>
        </row>
        <row r="76">
          <cell r="E76" t="str">
            <v>PES1045 9</v>
          </cell>
          <cell r="G76">
            <v>45</v>
          </cell>
          <cell r="H76">
            <v>0</v>
          </cell>
          <cell r="I76" t="str">
            <v>5</v>
          </cell>
          <cell r="J76" t="str">
            <v>1-2</v>
          </cell>
          <cell r="K76" t="str">
            <v>Khu GDTC - ĐHNN</v>
          </cell>
        </row>
        <row r="77">
          <cell r="E77" t="str">
            <v>FIB3050</v>
          </cell>
          <cell r="F77" t="str">
            <v>TS.Nguyễn Thị Hồng Thúy; ThS.Phạm Ngọc Quang</v>
          </cell>
          <cell r="G77">
            <v>70</v>
          </cell>
          <cell r="H77">
            <v>0</v>
          </cell>
          <cell r="I77" t="str">
            <v>3</v>
          </cell>
          <cell r="J77" t="str">
            <v>7-9</v>
          </cell>
          <cell r="K77" t="str">
            <v>707VU</v>
          </cell>
        </row>
        <row r="78">
          <cell r="E78" t="str">
            <v>FIB3050</v>
          </cell>
          <cell r="F78" t="str">
            <v>TS.Nguyễn Thị Hồng Thúy; ThS.Phạm Ngọc Quang</v>
          </cell>
          <cell r="G78">
            <v>70</v>
          </cell>
          <cell r="H78">
            <v>0</v>
          </cell>
          <cell r="I78" t="str">
            <v>5</v>
          </cell>
          <cell r="J78" t="str">
            <v>7-9</v>
          </cell>
          <cell r="K78" t="str">
            <v>707VU</v>
          </cell>
        </row>
        <row r="79">
          <cell r="E79" t="str">
            <v>INE2028-E * 1</v>
          </cell>
          <cell r="F79" t="str">
            <v>ThS.Nguyễn Thị Thanh Mai; ThS.Nguyễn Thị Phương Linh</v>
          </cell>
          <cell r="G79">
            <v>70</v>
          </cell>
          <cell r="H79">
            <v>0</v>
          </cell>
          <cell r="I79" t="str">
            <v>3</v>
          </cell>
          <cell r="J79" t="str">
            <v>1-3</v>
          </cell>
          <cell r="K79" t="str">
            <v>406E4</v>
          </cell>
        </row>
        <row r="80">
          <cell r="E80" t="str">
            <v>INE2028-E * 2</v>
          </cell>
          <cell r="F80" t="str">
            <v>PGS.TS.Nguyễn Việt Khôi; ThS.Nguyễn Thị Phương Linh</v>
          </cell>
          <cell r="G80">
            <v>40</v>
          </cell>
          <cell r="H80">
            <v>0</v>
          </cell>
          <cell r="I80" t="str">
            <v>3</v>
          </cell>
          <cell r="J80" t="str">
            <v>4-6</v>
          </cell>
          <cell r="K80" t="str">
            <v>508E4</v>
          </cell>
        </row>
        <row r="81">
          <cell r="E81" t="str">
            <v>FIB2002</v>
          </cell>
          <cell r="F81" t="str">
            <v>ThS.Lương Thị Ngọc Hà</v>
          </cell>
          <cell r="G81">
            <v>85</v>
          </cell>
          <cell r="H81">
            <v>0</v>
          </cell>
          <cell r="I81" t="str">
            <v>2</v>
          </cell>
          <cell r="J81" t="str">
            <v>4-6</v>
          </cell>
          <cell r="K81" t="str">
            <v>702VU</v>
          </cell>
        </row>
        <row r="82">
          <cell r="E82" t="str">
            <v>PEC3008</v>
          </cell>
          <cell r="F82" t="str">
            <v>TS.Nguyễn Thùy Anh</v>
          </cell>
          <cell r="G82">
            <v>80</v>
          </cell>
          <cell r="H82">
            <v>0</v>
          </cell>
          <cell r="I82" t="str">
            <v>2</v>
          </cell>
          <cell r="J82" t="str">
            <v>1-3</v>
          </cell>
          <cell r="K82" t="str">
            <v>102CSS</v>
          </cell>
        </row>
        <row r="83">
          <cell r="E83" t="str">
            <v>PEC2009</v>
          </cell>
          <cell r="F83" t="str">
            <v>TS.Nguyễn Thị Thu Hoài</v>
          </cell>
          <cell r="G83">
            <v>80</v>
          </cell>
          <cell r="H83">
            <v>0</v>
          </cell>
          <cell r="I83" t="str">
            <v>2</v>
          </cell>
          <cell r="J83" t="str">
            <v>4-6</v>
          </cell>
          <cell r="K83" t="str">
            <v>102CSS</v>
          </cell>
        </row>
        <row r="84">
          <cell r="E84" t="str">
            <v>PEC3026</v>
          </cell>
          <cell r="F84" t="str">
            <v>PGS. TS.Trần Đức Hiệp</v>
          </cell>
          <cell r="G84">
            <v>80</v>
          </cell>
          <cell r="H84">
            <v>0</v>
          </cell>
          <cell r="I84" t="str">
            <v>5</v>
          </cell>
          <cell r="J84" t="str">
            <v>4-6</v>
          </cell>
          <cell r="K84" t="str">
            <v>102CSS</v>
          </cell>
        </row>
        <row r="85">
          <cell r="E85" t="str">
            <v>INE1052 1</v>
          </cell>
          <cell r="F85" t="str">
            <v>TS.Phạm Văn Khánh; ThS.Nguyễn Thị Phan Thu; TS.Nguyễn Thế Kiên</v>
          </cell>
          <cell r="G85">
            <v>85</v>
          </cell>
          <cell r="H85">
            <v>0</v>
          </cell>
          <cell r="I85" t="str">
            <v>3</v>
          </cell>
          <cell r="J85" t="str">
            <v>1-3</v>
          </cell>
          <cell r="K85" t="str">
            <v>702VU</v>
          </cell>
        </row>
        <row r="86">
          <cell r="E86" t="str">
            <v>INE1052 2</v>
          </cell>
          <cell r="F86" t="str">
            <v>TS.Nguyễn Thế Kiên; ThS.Nguyễn Thị Phan Thu</v>
          </cell>
          <cell r="G86">
            <v>100</v>
          </cell>
          <cell r="H86">
            <v>0</v>
          </cell>
          <cell r="I86" t="str">
            <v>3</v>
          </cell>
          <cell r="J86" t="str">
            <v>7-9</v>
          </cell>
          <cell r="K86" t="str">
            <v>706VU</v>
          </cell>
        </row>
        <row r="87">
          <cell r="E87" t="str">
            <v>INE1052 3</v>
          </cell>
          <cell r="F87" t="str">
            <v>TS.Nguyễn Thế Kiên; ThS.Nguyễn Thanh Hằng; ThS.Nguyễn Thị Phan Thu</v>
          </cell>
          <cell r="G87">
            <v>50</v>
          </cell>
          <cell r="H87">
            <v>0</v>
          </cell>
          <cell r="I87" t="str">
            <v>2</v>
          </cell>
          <cell r="J87" t="str">
            <v>1-3</v>
          </cell>
          <cell r="K87" t="str">
            <v>510E4</v>
          </cell>
        </row>
        <row r="88">
          <cell r="E88" t="str">
            <v>INE1052 4</v>
          </cell>
          <cell r="F88" t="str">
            <v>TS.Phạm Văn Khánh; ThS.Nguyễn Thanh Hằng; ThS.Nguyễn Thị Phan Thu</v>
          </cell>
          <cell r="G88">
            <v>50</v>
          </cell>
          <cell r="H88">
            <v>0</v>
          </cell>
          <cell r="I88" t="str">
            <v>2</v>
          </cell>
          <cell r="J88" t="str">
            <v>1-3</v>
          </cell>
          <cell r="K88" t="str">
            <v>511E4</v>
          </cell>
        </row>
        <row r="89">
          <cell r="E89" t="str">
            <v>INE1052 5</v>
          </cell>
          <cell r="F89" t="str">
            <v>ThS.Nguyễn Thanh Hằng; ThS.Nguyễn Thị Phan Thu; TS.Nguyễn Thế Kiên</v>
          </cell>
          <cell r="G89">
            <v>70</v>
          </cell>
          <cell r="H89">
            <v>0</v>
          </cell>
          <cell r="I89" t="str">
            <v>3</v>
          </cell>
          <cell r="J89" t="str">
            <v>1-3</v>
          </cell>
          <cell r="K89" t="str">
            <v>707VU</v>
          </cell>
        </row>
        <row r="90">
          <cell r="E90" t="str">
            <v>INE1052 6</v>
          </cell>
          <cell r="F90" t="str">
            <v>ThS.Nguyễn Thanh Hằng; ThS.Nguyễn Thị Phan Thu</v>
          </cell>
          <cell r="G90">
            <v>85</v>
          </cell>
          <cell r="H90">
            <v>0</v>
          </cell>
          <cell r="I90" t="str">
            <v>3</v>
          </cell>
          <cell r="J90" t="str">
            <v>7-9</v>
          </cell>
          <cell r="K90" t="str">
            <v>705VU</v>
          </cell>
        </row>
        <row r="91">
          <cell r="E91" t="str">
            <v>INE1052 7</v>
          </cell>
          <cell r="F91" t="str">
            <v>ThS.Hoàng Thị Thu Hà; ThS.Nguyễn Thanh Hằng; ThS.Nguyễn Thị Phan Thu</v>
          </cell>
          <cell r="G91">
            <v>50</v>
          </cell>
          <cell r="H91">
            <v>0</v>
          </cell>
          <cell r="I91" t="str">
            <v>2</v>
          </cell>
          <cell r="J91" t="str">
            <v>7-9</v>
          </cell>
          <cell r="K91" t="str">
            <v>511E4</v>
          </cell>
        </row>
        <row r="92">
          <cell r="E92" t="str">
            <v>INE1052 8</v>
          </cell>
          <cell r="F92" t="str">
            <v>TS.Nguyễn Thế Kiên; ThS.Nguyễn Thanh Hằng; ThS.Nguyễn Thị Phan Thu</v>
          </cell>
          <cell r="G92">
            <v>40</v>
          </cell>
          <cell r="H92">
            <v>0</v>
          </cell>
          <cell r="I92" t="str">
            <v>2</v>
          </cell>
          <cell r="J92" t="str">
            <v>7-9</v>
          </cell>
          <cell r="K92" t="str">
            <v>508E4</v>
          </cell>
        </row>
        <row r="93">
          <cell r="E93" t="str">
            <v>INE2004</v>
          </cell>
          <cell r="F93" t="str">
            <v>ThS.Nguyễn Thị Vĩnh Hà</v>
          </cell>
          <cell r="G93">
            <v>85</v>
          </cell>
          <cell r="H93">
            <v>0</v>
          </cell>
          <cell r="I93" t="str">
            <v>3</v>
          </cell>
          <cell r="J93" t="str">
            <v>4-6</v>
          </cell>
          <cell r="K93" t="str">
            <v>702VU</v>
          </cell>
        </row>
        <row r="94">
          <cell r="E94" t="str">
            <v>INE2003 1</v>
          </cell>
          <cell r="F94" t="str">
            <v>ThS.Nguyễn Thị Vĩnh Hà</v>
          </cell>
          <cell r="G94">
            <v>85</v>
          </cell>
          <cell r="H94">
            <v>0</v>
          </cell>
          <cell r="I94" t="str">
            <v>4</v>
          </cell>
          <cell r="J94" t="str">
            <v>1-3</v>
          </cell>
          <cell r="K94" t="str">
            <v>702VU</v>
          </cell>
        </row>
        <row r="95">
          <cell r="E95" t="str">
            <v>INE2003 2</v>
          </cell>
          <cell r="F95" t="str">
            <v>TS.Nguyễn Xuân Đông</v>
          </cell>
          <cell r="G95">
            <v>100</v>
          </cell>
          <cell r="H95">
            <v>0</v>
          </cell>
          <cell r="I95" t="str">
            <v>3</v>
          </cell>
          <cell r="J95" t="str">
            <v>10-12</v>
          </cell>
          <cell r="K95" t="str">
            <v>706VU</v>
          </cell>
        </row>
        <row r="96">
          <cell r="E96" t="str">
            <v>INE2012</v>
          </cell>
          <cell r="G96">
            <v>70</v>
          </cell>
          <cell r="H96">
            <v>0</v>
          </cell>
          <cell r="I96" t="str">
            <v>6</v>
          </cell>
          <cell r="J96" t="str">
            <v>7-9</v>
          </cell>
          <cell r="K96" t="str">
            <v>707VU</v>
          </cell>
        </row>
        <row r="97">
          <cell r="E97" t="str">
            <v>INE2020</v>
          </cell>
          <cell r="F97" t="str">
            <v>PGS. TS.Nguyễn Thị Kim Chi</v>
          </cell>
          <cell r="G97">
            <v>100</v>
          </cell>
          <cell r="H97">
            <v>0</v>
          </cell>
          <cell r="I97" t="str">
            <v>5</v>
          </cell>
          <cell r="J97" t="str">
            <v>10-12</v>
          </cell>
          <cell r="K97" t="str">
            <v>704VU</v>
          </cell>
        </row>
        <row r="98">
          <cell r="E98" t="str">
            <v>INE2020-E *** 1</v>
          </cell>
          <cell r="F98" t="str">
            <v>ThS.Vũ Thanh Hương; ThS.Nguyễn Thị Minh Phương; PGS. TS.Nguyễn Thị Kim Anh</v>
          </cell>
          <cell r="G98">
            <v>50</v>
          </cell>
          <cell r="H98">
            <v>0</v>
          </cell>
          <cell r="I98" t="str">
            <v>2</v>
          </cell>
          <cell r="J98" t="str">
            <v>4-6</v>
          </cell>
          <cell r="K98" t="str">
            <v>510E4</v>
          </cell>
        </row>
        <row r="99">
          <cell r="E99" t="str">
            <v>INE2020-E *** 2</v>
          </cell>
          <cell r="F99" t="str">
            <v>ThS.Nguyễn Thị Minh Phương; TS.Hoàng Thị Bảo Thoa</v>
          </cell>
          <cell r="G99">
            <v>50</v>
          </cell>
          <cell r="H99">
            <v>0</v>
          </cell>
          <cell r="I99" t="str">
            <v>2</v>
          </cell>
          <cell r="J99" t="str">
            <v>4-6</v>
          </cell>
          <cell r="K99" t="str">
            <v>511E4</v>
          </cell>
        </row>
        <row r="100">
          <cell r="E100" t="str">
            <v>INE2014</v>
          </cell>
          <cell r="F100" t="str">
            <v>TS.Nguyễn Quốc Việt (KTPT)</v>
          </cell>
          <cell r="G100">
            <v>80</v>
          </cell>
          <cell r="H100">
            <v>0</v>
          </cell>
          <cell r="I100" t="str">
            <v>3</v>
          </cell>
          <cell r="J100" t="str">
            <v>1-3</v>
          </cell>
          <cell r="K100" t="str">
            <v>102CSS</v>
          </cell>
        </row>
        <row r="101">
          <cell r="E101" t="str">
            <v>FIB2001</v>
          </cell>
          <cell r="F101" t="str">
            <v>ThS.Lê Thị Ngọc Phượng</v>
          </cell>
          <cell r="G101">
            <v>100</v>
          </cell>
          <cell r="H101">
            <v>0</v>
          </cell>
          <cell r="I101" t="str">
            <v>3</v>
          </cell>
          <cell r="J101" t="str">
            <v>1-3</v>
          </cell>
          <cell r="K101" t="str">
            <v>706VU</v>
          </cell>
        </row>
        <row r="102">
          <cell r="E102" t="str">
            <v>FIB2001-E</v>
          </cell>
          <cell r="F102" t="str">
            <v>GS.Dick Beason</v>
          </cell>
          <cell r="G102">
            <v>40</v>
          </cell>
          <cell r="H102">
            <v>0</v>
          </cell>
          <cell r="I102" t="str">
            <v>2</v>
          </cell>
          <cell r="J102" t="str">
            <v>10-12</v>
          </cell>
          <cell r="K102" t="str">
            <v>508E4</v>
          </cell>
        </row>
        <row r="103">
          <cell r="E103" t="str">
            <v>INE1051 1</v>
          </cell>
          <cell r="F103" t="str">
            <v>TS.Nguyễn Xuân Đông</v>
          </cell>
          <cell r="G103">
            <v>60</v>
          </cell>
          <cell r="H103">
            <v>0</v>
          </cell>
          <cell r="I103" t="str">
            <v>6</v>
          </cell>
          <cell r="J103" t="str">
            <v>1-3</v>
          </cell>
          <cell r="K103" t="str">
            <v>810VU</v>
          </cell>
        </row>
        <row r="104">
          <cell r="E104" t="str">
            <v>INE1051 10</v>
          </cell>
          <cell r="F104" t="str">
            <v>ThS.Trịnh Thị Thu Hằng</v>
          </cell>
          <cell r="G104">
            <v>60</v>
          </cell>
          <cell r="H104">
            <v>0</v>
          </cell>
          <cell r="I104" t="str">
            <v>6</v>
          </cell>
          <cell r="J104" t="str">
            <v>1-3</v>
          </cell>
          <cell r="K104" t="str">
            <v>808VU</v>
          </cell>
        </row>
        <row r="105">
          <cell r="E105" t="str">
            <v>INE1051 11</v>
          </cell>
          <cell r="F105" t="str">
            <v>PGS. TS.Vũ Đức Thanh</v>
          </cell>
          <cell r="G105">
            <v>60</v>
          </cell>
          <cell r="H105">
            <v>0</v>
          </cell>
          <cell r="I105" t="str">
            <v>6</v>
          </cell>
          <cell r="J105" t="str">
            <v>4-6</v>
          </cell>
          <cell r="K105" t="str">
            <v>809VU</v>
          </cell>
        </row>
        <row r="106">
          <cell r="E106" t="str">
            <v>INE1051 12</v>
          </cell>
          <cell r="F106" t="str">
            <v>TS.Phạm Quang Vinh</v>
          </cell>
          <cell r="G106">
            <v>80</v>
          </cell>
          <cell r="H106">
            <v>0</v>
          </cell>
          <cell r="I106" t="str">
            <v>6</v>
          </cell>
          <cell r="J106" t="str">
            <v>7-9</v>
          </cell>
          <cell r="K106" t="str">
            <v>102CSS</v>
          </cell>
        </row>
        <row r="107">
          <cell r="E107" t="str">
            <v>INE1051 2</v>
          </cell>
          <cell r="F107" t="str">
            <v>TS.Hoàng Khắc Lịch</v>
          </cell>
          <cell r="G107">
            <v>60</v>
          </cell>
          <cell r="H107">
            <v>0</v>
          </cell>
          <cell r="I107" t="str">
            <v>6</v>
          </cell>
          <cell r="J107" t="str">
            <v>1-3</v>
          </cell>
          <cell r="K107" t="str">
            <v>809VU</v>
          </cell>
        </row>
        <row r="108">
          <cell r="E108" t="str">
            <v>INE1051 3</v>
          </cell>
          <cell r="F108" t="str">
            <v>TS.Phạm Quang Vinh</v>
          </cell>
          <cell r="G108">
            <v>60</v>
          </cell>
          <cell r="H108">
            <v>0</v>
          </cell>
          <cell r="I108" t="str">
            <v>6</v>
          </cell>
          <cell r="J108" t="str">
            <v>4-6</v>
          </cell>
          <cell r="K108" t="str">
            <v>810VU</v>
          </cell>
        </row>
        <row r="109">
          <cell r="E109" t="str">
            <v>INE1051 4</v>
          </cell>
          <cell r="F109" t="str">
            <v>TS.Đào Thị Thu Trang</v>
          </cell>
          <cell r="G109">
            <v>100</v>
          </cell>
          <cell r="H109">
            <v>0</v>
          </cell>
          <cell r="I109" t="str">
            <v>2</v>
          </cell>
          <cell r="J109" t="str">
            <v>1-3</v>
          </cell>
          <cell r="K109" t="str">
            <v>703VU</v>
          </cell>
        </row>
        <row r="110">
          <cell r="E110" t="str">
            <v>INE1051 5</v>
          </cell>
          <cell r="F110" t="str">
            <v>TS.Phan Trung Chính</v>
          </cell>
          <cell r="G110">
            <v>100</v>
          </cell>
          <cell r="H110">
            <v>0</v>
          </cell>
          <cell r="I110" t="str">
            <v>2</v>
          </cell>
          <cell r="J110" t="str">
            <v>1-3</v>
          </cell>
          <cell r="K110" t="str">
            <v>704VU</v>
          </cell>
        </row>
        <row r="111">
          <cell r="E111" t="str">
            <v>INE1051 6</v>
          </cell>
          <cell r="F111" t="str">
            <v>PGS.TS.Nguyễn Đức Thành</v>
          </cell>
          <cell r="G111">
            <v>100</v>
          </cell>
          <cell r="H111">
            <v>0</v>
          </cell>
          <cell r="I111" t="str">
            <v>2</v>
          </cell>
          <cell r="J111" t="str">
            <v>7-9</v>
          </cell>
          <cell r="K111" t="str">
            <v>703VU</v>
          </cell>
        </row>
        <row r="112">
          <cell r="E112" t="str">
            <v>INE1051 7</v>
          </cell>
          <cell r="F112" t="str">
            <v>TS.Nguyễn Viết Hãnh</v>
          </cell>
          <cell r="G112">
            <v>100</v>
          </cell>
          <cell r="H112">
            <v>0</v>
          </cell>
          <cell r="I112" t="str">
            <v>2</v>
          </cell>
          <cell r="J112" t="str">
            <v>7-9</v>
          </cell>
          <cell r="K112" t="str">
            <v>704VU</v>
          </cell>
        </row>
        <row r="113">
          <cell r="E113" t="str">
            <v>INE1051 8</v>
          </cell>
          <cell r="F113" t="str">
            <v>TS.Tạ Thị Lệ Yên</v>
          </cell>
          <cell r="G113">
            <v>80</v>
          </cell>
          <cell r="H113">
            <v>0</v>
          </cell>
          <cell r="I113" t="str">
            <v>6</v>
          </cell>
          <cell r="J113" t="str">
            <v>4-6</v>
          </cell>
          <cell r="K113" t="str">
            <v>102CSS</v>
          </cell>
        </row>
        <row r="114">
          <cell r="E114" t="str">
            <v>INE1051 9</v>
          </cell>
          <cell r="F114" t="str">
            <v>TS.Đào Thị Thu Trang</v>
          </cell>
          <cell r="G114">
            <v>60</v>
          </cell>
          <cell r="H114">
            <v>0</v>
          </cell>
          <cell r="I114" t="str">
            <v>6</v>
          </cell>
          <cell r="J114" t="str">
            <v>4-6</v>
          </cell>
          <cell r="K114" t="str">
            <v>808VU</v>
          </cell>
        </row>
        <row r="115">
          <cell r="E115" t="str">
            <v>INE1151 ** 1</v>
          </cell>
          <cell r="F115" t="str">
            <v>PGS. TS.Phí Mạnh Hồng</v>
          </cell>
          <cell r="G115">
            <v>60</v>
          </cell>
          <cell r="H115">
            <v>0</v>
          </cell>
          <cell r="I115" t="str">
            <v>2</v>
          </cell>
          <cell r="J115" t="str">
            <v>9-12</v>
          </cell>
          <cell r="K115" t="str">
            <v>801VU</v>
          </cell>
        </row>
        <row r="116">
          <cell r="E116" t="str">
            <v>INE1151 ** 10</v>
          </cell>
          <cell r="F116" t="str">
            <v>TS.Tạ Đức Khánh</v>
          </cell>
          <cell r="G116">
            <v>60</v>
          </cell>
          <cell r="H116">
            <v>0</v>
          </cell>
          <cell r="I116" t="str">
            <v>5</v>
          </cell>
          <cell r="J116" t="str">
            <v>1-4</v>
          </cell>
          <cell r="K116" t="str">
            <v>806VU</v>
          </cell>
        </row>
        <row r="117">
          <cell r="E117" t="str">
            <v>INE1151 ** 2</v>
          </cell>
          <cell r="F117" t="str">
            <v>TS.Phạm Quỳnh Anh</v>
          </cell>
          <cell r="G117">
            <v>60</v>
          </cell>
          <cell r="H117">
            <v>0</v>
          </cell>
          <cell r="I117" t="str">
            <v>5</v>
          </cell>
          <cell r="J117" t="str">
            <v>1-4</v>
          </cell>
          <cell r="K117" t="str">
            <v>807VU</v>
          </cell>
        </row>
        <row r="118">
          <cell r="E118" t="str">
            <v>INE1151 ** 3</v>
          </cell>
          <cell r="F118" t="str">
            <v>TS.Đào Thị Bích Thủy</v>
          </cell>
          <cell r="G118">
            <v>60</v>
          </cell>
          <cell r="H118">
            <v>0</v>
          </cell>
          <cell r="I118" t="str">
            <v>2</v>
          </cell>
          <cell r="J118" t="str">
            <v>7-10</v>
          </cell>
          <cell r="K118" t="str">
            <v>803VU</v>
          </cell>
        </row>
        <row r="119">
          <cell r="E119" t="str">
            <v>INE1151 ** 4</v>
          </cell>
          <cell r="F119" t="str">
            <v>PGS. TS.Vũ Đức Thanh</v>
          </cell>
          <cell r="G119">
            <v>60</v>
          </cell>
          <cell r="H119">
            <v>0</v>
          </cell>
          <cell r="I119" t="str">
            <v>2</v>
          </cell>
          <cell r="J119" t="str">
            <v>7-10</v>
          </cell>
          <cell r="K119" t="str">
            <v>804VU</v>
          </cell>
        </row>
        <row r="120">
          <cell r="E120" t="str">
            <v>INE1151 ** 5</v>
          </cell>
          <cell r="F120" t="str">
            <v>TS.Phan Trung Chính</v>
          </cell>
          <cell r="G120">
            <v>60</v>
          </cell>
          <cell r="H120">
            <v>0</v>
          </cell>
          <cell r="I120" t="str">
            <v>6</v>
          </cell>
          <cell r="J120" t="str">
            <v>1-4</v>
          </cell>
          <cell r="K120" t="str">
            <v>801VU</v>
          </cell>
        </row>
        <row r="121">
          <cell r="E121" t="str">
            <v>INE1151 ** 6</v>
          </cell>
          <cell r="F121" t="str">
            <v>TS.Đào Thị Bích Thủy</v>
          </cell>
          <cell r="G121">
            <v>60</v>
          </cell>
          <cell r="H121">
            <v>0</v>
          </cell>
          <cell r="I121" t="str">
            <v>6</v>
          </cell>
          <cell r="J121" t="str">
            <v>1-4</v>
          </cell>
          <cell r="K121" t="str">
            <v>802VU</v>
          </cell>
        </row>
        <row r="122">
          <cell r="E122" t="str">
            <v>INE1151 ** 7</v>
          </cell>
          <cell r="F122" t="str">
            <v>PGS. TS.Phan Thế Công</v>
          </cell>
          <cell r="G122">
            <v>60</v>
          </cell>
          <cell r="H122">
            <v>0</v>
          </cell>
          <cell r="I122" t="str">
            <v>6</v>
          </cell>
          <cell r="J122" t="str">
            <v>1-4</v>
          </cell>
          <cell r="K122" t="str">
            <v>803VU</v>
          </cell>
        </row>
        <row r="123">
          <cell r="E123" t="str">
            <v>INE1151 ** 8</v>
          </cell>
          <cell r="F123" t="str">
            <v>PGS. TS.Phí Mạnh Hồng</v>
          </cell>
          <cell r="G123">
            <v>60</v>
          </cell>
          <cell r="H123">
            <v>0</v>
          </cell>
          <cell r="I123" t="str">
            <v>6</v>
          </cell>
          <cell r="J123" t="str">
            <v>1-4</v>
          </cell>
          <cell r="K123" t="str">
            <v>804VU</v>
          </cell>
        </row>
        <row r="124">
          <cell r="E124" t="str">
            <v>INE1151 ** 9</v>
          </cell>
          <cell r="F124" t="str">
            <v>PGS. TS.Vũ Đức Thanh</v>
          </cell>
          <cell r="G124">
            <v>60</v>
          </cell>
          <cell r="H124">
            <v>0</v>
          </cell>
          <cell r="I124" t="str">
            <v>5</v>
          </cell>
          <cell r="J124" t="str">
            <v>1-4</v>
          </cell>
          <cell r="K124" t="str">
            <v>805VU</v>
          </cell>
        </row>
        <row r="125">
          <cell r="E125" t="str">
            <v>INE2002</v>
          </cell>
          <cell r="G125">
            <v>100</v>
          </cell>
          <cell r="H125">
            <v>0</v>
          </cell>
          <cell r="I125" t="str">
            <v>3</v>
          </cell>
          <cell r="J125" t="str">
            <v>4-6</v>
          </cell>
          <cell r="K125" t="str">
            <v>706VU</v>
          </cell>
        </row>
        <row r="126">
          <cell r="E126" t="str">
            <v>INE2102-E 1</v>
          </cell>
          <cell r="G126">
            <v>50</v>
          </cell>
          <cell r="H126">
            <v>0</v>
          </cell>
          <cell r="I126" t="str">
            <v>3</v>
          </cell>
          <cell r="J126" t="str">
            <v>1-4</v>
          </cell>
          <cell r="K126" t="str">
            <v>510E4</v>
          </cell>
        </row>
        <row r="127">
          <cell r="E127" t="str">
            <v>INE2102-E 2</v>
          </cell>
          <cell r="G127">
            <v>50</v>
          </cell>
          <cell r="H127">
            <v>0</v>
          </cell>
          <cell r="I127" t="str">
            <v>3</v>
          </cell>
          <cell r="J127" t="str">
            <v>1-4</v>
          </cell>
          <cell r="K127" t="str">
            <v>511E4</v>
          </cell>
        </row>
        <row r="128">
          <cell r="E128" t="str">
            <v>INE1050</v>
          </cell>
          <cell r="F128" t="str">
            <v>TS.Tạ Đức Khánh</v>
          </cell>
          <cell r="G128">
            <v>80</v>
          </cell>
          <cell r="H128">
            <v>0</v>
          </cell>
          <cell r="I128" t="str">
            <v>6</v>
          </cell>
          <cell r="J128" t="str">
            <v>1-3</v>
          </cell>
          <cell r="K128" t="str">
            <v>102CSS</v>
          </cell>
        </row>
        <row r="129">
          <cell r="E129" t="str">
            <v>INE2001 1</v>
          </cell>
          <cell r="F129" t="str">
            <v>TS.Tạ Thị Lệ Yên</v>
          </cell>
          <cell r="G129">
            <v>100</v>
          </cell>
          <cell r="H129">
            <v>0</v>
          </cell>
          <cell r="I129" t="str">
            <v>2</v>
          </cell>
          <cell r="J129" t="str">
            <v>4-6</v>
          </cell>
          <cell r="K129" t="str">
            <v>703VU</v>
          </cell>
        </row>
        <row r="130">
          <cell r="E130" t="str">
            <v>INE2001 2</v>
          </cell>
          <cell r="F130" t="str">
            <v>ThS.Trịnh Thị Thu Hằng</v>
          </cell>
          <cell r="G130">
            <v>100</v>
          </cell>
          <cell r="H130">
            <v>0</v>
          </cell>
          <cell r="I130" t="str">
            <v>2</v>
          </cell>
          <cell r="J130" t="str">
            <v>4-6</v>
          </cell>
          <cell r="K130" t="str">
            <v>704VU</v>
          </cell>
        </row>
        <row r="131">
          <cell r="E131" t="str">
            <v>INE2001 3</v>
          </cell>
          <cell r="F131" t="str">
            <v>TS.Phạm Quỳnh Anh</v>
          </cell>
          <cell r="G131">
            <v>100</v>
          </cell>
          <cell r="H131">
            <v>0</v>
          </cell>
          <cell r="I131" t="str">
            <v>2</v>
          </cell>
          <cell r="J131" t="str">
            <v>10-12</v>
          </cell>
          <cell r="K131" t="str">
            <v>703VU</v>
          </cell>
        </row>
        <row r="132">
          <cell r="E132" t="str">
            <v>INE2001 4</v>
          </cell>
          <cell r="F132" t="str">
            <v>ThS.Trịnh Thị Thu Hằng</v>
          </cell>
          <cell r="G132">
            <v>100</v>
          </cell>
          <cell r="H132">
            <v>0</v>
          </cell>
          <cell r="I132" t="str">
            <v>2</v>
          </cell>
          <cell r="J132" t="str">
            <v>10-12</v>
          </cell>
          <cell r="K132" t="str">
            <v>704VU</v>
          </cell>
        </row>
        <row r="133">
          <cell r="E133" t="str">
            <v>INE2001 5</v>
          </cell>
          <cell r="F133" t="str">
            <v>TS.Đào Thị Thu Trang</v>
          </cell>
          <cell r="G133">
            <v>80</v>
          </cell>
          <cell r="H133">
            <v>0</v>
          </cell>
          <cell r="I133" t="str">
            <v>6</v>
          </cell>
          <cell r="J133" t="str">
            <v>10-12</v>
          </cell>
          <cell r="K133" t="str">
            <v>102CSS</v>
          </cell>
        </row>
        <row r="134">
          <cell r="E134" t="str">
            <v>PEC1050</v>
          </cell>
          <cell r="F134" t="str">
            <v>TS.Lê Thị Hồng Điệp</v>
          </cell>
          <cell r="G134">
            <v>70</v>
          </cell>
          <cell r="H134">
            <v>0</v>
          </cell>
          <cell r="I134" t="str">
            <v>3</v>
          </cell>
          <cell r="J134" t="str">
            <v>4-6</v>
          </cell>
          <cell r="K134" t="str">
            <v>707VU</v>
          </cell>
        </row>
        <row r="135">
          <cell r="E135" t="str">
            <v>PEC1061</v>
          </cell>
          <cell r="F135" t="str">
            <v>PGS. TS.Đinh Văn Thông</v>
          </cell>
          <cell r="G135">
            <v>100</v>
          </cell>
          <cell r="H135">
            <v>0</v>
          </cell>
          <cell r="I135" t="str">
            <v>6</v>
          </cell>
          <cell r="J135" t="str">
            <v>1-3</v>
          </cell>
          <cell r="K135" t="str">
            <v>706VU</v>
          </cell>
        </row>
        <row r="136">
          <cell r="E136" t="str">
            <v>HIS1055</v>
          </cell>
          <cell r="G136">
            <v>80</v>
          </cell>
          <cell r="H136">
            <v>0</v>
          </cell>
          <cell r="I136" t="str">
            <v>6</v>
          </cell>
          <cell r="J136" t="str">
            <v>1-2</v>
          </cell>
          <cell r="K136" t="str">
            <v>707VU</v>
          </cell>
        </row>
        <row r="137">
          <cell r="E137" t="str">
            <v>INE3035</v>
          </cell>
          <cell r="F137" t="str">
            <v>TS.Nguyễn Quốc Việt (KTPT)</v>
          </cell>
          <cell r="G137">
            <v>80</v>
          </cell>
          <cell r="H137">
            <v>0</v>
          </cell>
          <cell r="I137" t="str">
            <v>4</v>
          </cell>
          <cell r="J137" t="str">
            <v>4-6</v>
          </cell>
          <cell r="K137" t="str">
            <v>103CSS</v>
          </cell>
        </row>
        <row r="138">
          <cell r="E138" t="str">
            <v>INE3056 1</v>
          </cell>
          <cell r="F138" t="str">
            <v>TS.Nguyễn Tiến Minh; ThS.Nguyễn Thị Phương Linh</v>
          </cell>
          <cell r="G138">
            <v>70</v>
          </cell>
          <cell r="H138">
            <v>0</v>
          </cell>
          <cell r="I138" t="str">
            <v>5</v>
          </cell>
          <cell r="J138" t="str">
            <v>4-6</v>
          </cell>
          <cell r="K138" t="str">
            <v>406E4</v>
          </cell>
        </row>
        <row r="139">
          <cell r="E139" t="str">
            <v>INE3056 2</v>
          </cell>
          <cell r="F139" t="str">
            <v>TS.Nguyễn Tiến Minh; ThS.Nguyễn Thị Phương Linh</v>
          </cell>
          <cell r="G139">
            <v>40</v>
          </cell>
          <cell r="H139">
            <v>0</v>
          </cell>
          <cell r="I139" t="str">
            <v>4</v>
          </cell>
          <cell r="J139" t="str">
            <v>4-6</v>
          </cell>
          <cell r="K139" t="str">
            <v>508E4</v>
          </cell>
        </row>
        <row r="140">
          <cell r="E140" t="str">
            <v>BSA3063</v>
          </cell>
          <cell r="G140">
            <v>50</v>
          </cell>
          <cell r="H140">
            <v>0</v>
          </cell>
          <cell r="I140" t="str">
            <v>2</v>
          </cell>
          <cell r="J140" t="str">
            <v>10-12</v>
          </cell>
          <cell r="K140" t="str">
            <v>511E4</v>
          </cell>
        </row>
        <row r="141">
          <cell r="E141" t="str">
            <v>BSL2050 1</v>
          </cell>
          <cell r="G141">
            <v>80</v>
          </cell>
          <cell r="H141">
            <v>0</v>
          </cell>
          <cell r="I141" t="str">
            <v>6</v>
          </cell>
          <cell r="J141" t="str">
            <v>3-4</v>
          </cell>
          <cell r="K141" t="str">
            <v>103CSS</v>
          </cell>
        </row>
        <row r="142">
          <cell r="E142" t="str">
            <v>BSL2050 2</v>
          </cell>
          <cell r="G142">
            <v>60</v>
          </cell>
          <cell r="H142">
            <v>0</v>
          </cell>
          <cell r="I142" t="str">
            <v>6</v>
          </cell>
          <cell r="J142" t="str">
            <v>4-5</v>
          </cell>
          <cell r="K142" t="str">
            <v>201CSS</v>
          </cell>
        </row>
        <row r="143">
          <cell r="E143" t="str">
            <v>PEC3015</v>
          </cell>
          <cell r="F143" t="str">
            <v>PGS. TS.Phạm Văn Dũng</v>
          </cell>
          <cell r="G143">
            <v>80</v>
          </cell>
          <cell r="H143">
            <v>0</v>
          </cell>
          <cell r="I143" t="str">
            <v>4</v>
          </cell>
          <cell r="J143" t="str">
            <v>1-3</v>
          </cell>
          <cell r="K143" t="str">
            <v>102CSS</v>
          </cell>
        </row>
        <row r="144">
          <cell r="E144" t="str">
            <v>PEC3031</v>
          </cell>
          <cell r="F144" t="str">
            <v>PGS. TS.Phạm Thị Hồng Điệp</v>
          </cell>
          <cell r="G144">
            <v>80</v>
          </cell>
          <cell r="H144">
            <v>0</v>
          </cell>
          <cell r="I144" t="str">
            <v>4</v>
          </cell>
          <cell r="J144" t="str">
            <v>4-6</v>
          </cell>
          <cell r="K144" t="str">
            <v>102CSS</v>
          </cell>
        </row>
        <row r="145">
          <cell r="E145" t="str">
            <v>BSA3029 1</v>
          </cell>
          <cell r="F145" t="str">
            <v>TS.Nguyễn Thị Phi Nga</v>
          </cell>
          <cell r="G145">
            <v>80</v>
          </cell>
          <cell r="H145">
            <v>0</v>
          </cell>
          <cell r="I145" t="str">
            <v>3</v>
          </cell>
          <cell r="J145" t="str">
            <v>7-9</v>
          </cell>
          <cell r="K145" t="str">
            <v>101CSS</v>
          </cell>
        </row>
        <row r="146">
          <cell r="E146" t="str">
            <v>BSA3029 2</v>
          </cell>
          <cell r="F146" t="str">
            <v>TS.Nguyễn Thị Phi Nga; TS.Nguyễn Thu Hà</v>
          </cell>
          <cell r="G146">
            <v>60</v>
          </cell>
          <cell r="H146">
            <v>0</v>
          </cell>
          <cell r="I146" t="str">
            <v>2</v>
          </cell>
          <cell r="J146" t="str">
            <v>4-6</v>
          </cell>
          <cell r="K146" t="str">
            <v>808VU</v>
          </cell>
        </row>
        <row r="147">
          <cell r="E147" t="str">
            <v>BSA3001</v>
          </cell>
          <cell r="F147" t="str">
            <v>ThS.Trần Việt Dũng; TS.Nguyễn Thị Phi Nga</v>
          </cell>
          <cell r="G147">
            <v>60</v>
          </cell>
          <cell r="H147">
            <v>0</v>
          </cell>
          <cell r="I147" t="str">
            <v>6</v>
          </cell>
          <cell r="J147" t="str">
            <v>7-9</v>
          </cell>
          <cell r="K147" t="str">
            <v>202CSS</v>
          </cell>
        </row>
        <row r="148">
          <cell r="E148" t="str">
            <v>PEC3034</v>
          </cell>
          <cell r="F148" t="str">
            <v>PGS. TS.Đinh Văn Thông</v>
          </cell>
          <cell r="G148">
            <v>80</v>
          </cell>
          <cell r="H148">
            <v>0</v>
          </cell>
          <cell r="I148" t="str">
            <v>5</v>
          </cell>
          <cell r="J148" t="str">
            <v>1-3</v>
          </cell>
          <cell r="K148" t="str">
            <v>102CSS</v>
          </cell>
        </row>
        <row r="149">
          <cell r="E149" t="str">
            <v>FIB2035</v>
          </cell>
          <cell r="F149" t="str">
            <v>TS.Trần Thị Vân Anh</v>
          </cell>
          <cell r="G149">
            <v>60</v>
          </cell>
          <cell r="H149">
            <v>0</v>
          </cell>
          <cell r="I149" t="str">
            <v>2</v>
          </cell>
          <cell r="J149" t="str">
            <v>7-9</v>
          </cell>
          <cell r="K149" t="str">
            <v>810VU</v>
          </cell>
        </row>
        <row r="150">
          <cell r="E150" t="str">
            <v>FIB2035</v>
          </cell>
          <cell r="F150" t="str">
            <v>TS.Trần Thị Vân Anh</v>
          </cell>
          <cell r="G150">
            <v>60</v>
          </cell>
          <cell r="H150">
            <v>0</v>
          </cell>
          <cell r="I150" t="str">
            <v>4</v>
          </cell>
          <cell r="J150" t="str">
            <v>7-9</v>
          </cell>
          <cell r="K150" t="str">
            <v>810VU</v>
          </cell>
        </row>
        <row r="151">
          <cell r="E151" t="str">
            <v>BSA2001-E *</v>
          </cell>
          <cell r="F151" t="str">
            <v>ThS.Khiếu Hữu Bình; ThS.Đỗ Quỳnh Chi</v>
          </cell>
          <cell r="G151">
            <v>40</v>
          </cell>
          <cell r="H151">
            <v>0</v>
          </cell>
          <cell r="I151" t="str">
            <v>3</v>
          </cell>
          <cell r="J151" t="str">
            <v>10-12</v>
          </cell>
          <cell r="K151" t="str">
            <v>508E4</v>
          </cell>
        </row>
        <row r="152">
          <cell r="E152" t="str">
            <v>BSA2002-E *</v>
          </cell>
          <cell r="F152" t="str">
            <v>TS.Hồ Chí Dũng</v>
          </cell>
          <cell r="G152">
            <v>50</v>
          </cell>
          <cell r="H152">
            <v>0</v>
          </cell>
          <cell r="I152" t="str">
            <v>3</v>
          </cell>
          <cell r="J152" t="str">
            <v>7-9</v>
          </cell>
          <cell r="K152" t="str">
            <v>511E4</v>
          </cell>
        </row>
        <row r="153">
          <cell r="E153" t="str">
            <v>BSA1053</v>
          </cell>
          <cell r="F153" t="str">
            <v>ThS.Nguyễn Thị Phan Thu; TS.Lưu Quốc Đạt</v>
          </cell>
          <cell r="G153">
            <v>60</v>
          </cell>
          <cell r="H153">
            <v>0</v>
          </cell>
          <cell r="I153" t="str">
            <v>6</v>
          </cell>
          <cell r="J153" t="str">
            <v>1-3</v>
          </cell>
          <cell r="K153" t="str">
            <v>201CSS</v>
          </cell>
        </row>
        <row r="154">
          <cell r="E154" t="str">
            <v>THL1057 1</v>
          </cell>
          <cell r="G154">
            <v>60</v>
          </cell>
          <cell r="H154">
            <v>0</v>
          </cell>
          <cell r="I154" t="str">
            <v>2</v>
          </cell>
          <cell r="J154" t="str">
            <v>5-6</v>
          </cell>
          <cell r="K154" t="str">
            <v>801VU</v>
          </cell>
        </row>
        <row r="155">
          <cell r="E155" t="str">
            <v>THL1057 10</v>
          </cell>
          <cell r="G155">
            <v>60</v>
          </cell>
          <cell r="H155">
            <v>0</v>
          </cell>
          <cell r="I155" t="str">
            <v>2</v>
          </cell>
          <cell r="J155" t="str">
            <v>11-12</v>
          </cell>
          <cell r="K155" t="str">
            <v>804VU</v>
          </cell>
        </row>
        <row r="156">
          <cell r="E156" t="str">
            <v>THL1057 11</v>
          </cell>
          <cell r="G156">
            <v>60</v>
          </cell>
          <cell r="H156">
            <v>0</v>
          </cell>
          <cell r="I156" t="str">
            <v>2</v>
          </cell>
          <cell r="J156" t="str">
            <v>10-11</v>
          </cell>
          <cell r="K156" t="str">
            <v>807VU</v>
          </cell>
        </row>
        <row r="157">
          <cell r="E157" t="str">
            <v>THL1057 12</v>
          </cell>
          <cell r="G157">
            <v>60</v>
          </cell>
          <cell r="H157">
            <v>0</v>
          </cell>
          <cell r="I157" t="str">
            <v>2</v>
          </cell>
          <cell r="J157" t="str">
            <v>10-11</v>
          </cell>
          <cell r="K157" t="str">
            <v>808VU</v>
          </cell>
        </row>
        <row r="158">
          <cell r="E158" t="str">
            <v>THL1057 13</v>
          </cell>
          <cell r="G158">
            <v>60</v>
          </cell>
          <cell r="H158">
            <v>0</v>
          </cell>
          <cell r="I158" t="str">
            <v>2</v>
          </cell>
          <cell r="J158" t="str">
            <v>10-11</v>
          </cell>
          <cell r="K158" t="str">
            <v>809VU</v>
          </cell>
        </row>
        <row r="159">
          <cell r="E159" t="str">
            <v>THL1057 2</v>
          </cell>
          <cell r="G159">
            <v>60</v>
          </cell>
          <cell r="H159">
            <v>0</v>
          </cell>
          <cell r="I159" t="str">
            <v>2</v>
          </cell>
          <cell r="J159" t="str">
            <v>5-6</v>
          </cell>
          <cell r="K159" t="str">
            <v>802VU</v>
          </cell>
        </row>
        <row r="160">
          <cell r="E160" t="str">
            <v>THL1057 3</v>
          </cell>
          <cell r="G160">
            <v>60</v>
          </cell>
          <cell r="H160">
            <v>0</v>
          </cell>
          <cell r="I160" t="str">
            <v>2</v>
          </cell>
          <cell r="J160" t="str">
            <v>5-6</v>
          </cell>
          <cell r="K160" t="str">
            <v>803VU</v>
          </cell>
        </row>
        <row r="161">
          <cell r="E161" t="str">
            <v>THL1057 4</v>
          </cell>
          <cell r="G161">
            <v>60</v>
          </cell>
          <cell r="H161">
            <v>0</v>
          </cell>
          <cell r="I161" t="str">
            <v>2</v>
          </cell>
          <cell r="J161" t="str">
            <v>5-6</v>
          </cell>
          <cell r="K161" t="str">
            <v>804VU</v>
          </cell>
        </row>
        <row r="162">
          <cell r="E162" t="str">
            <v>THL1057 5</v>
          </cell>
          <cell r="G162">
            <v>60</v>
          </cell>
          <cell r="H162">
            <v>0</v>
          </cell>
          <cell r="I162" t="str">
            <v>2</v>
          </cell>
          <cell r="J162" t="str">
            <v>5-6</v>
          </cell>
          <cell r="K162" t="str">
            <v>805VU</v>
          </cell>
        </row>
        <row r="163">
          <cell r="E163" t="str">
            <v>THL1057 6</v>
          </cell>
          <cell r="G163">
            <v>60</v>
          </cell>
          <cell r="H163">
            <v>0</v>
          </cell>
          <cell r="I163" t="str">
            <v>2</v>
          </cell>
          <cell r="J163" t="str">
            <v>5-6</v>
          </cell>
          <cell r="K163" t="str">
            <v>806VU</v>
          </cell>
        </row>
        <row r="164">
          <cell r="E164" t="str">
            <v>THL1057 7</v>
          </cell>
          <cell r="G164">
            <v>60</v>
          </cell>
          <cell r="H164">
            <v>0</v>
          </cell>
          <cell r="I164" t="str">
            <v>2</v>
          </cell>
          <cell r="J164" t="str">
            <v>7-8</v>
          </cell>
          <cell r="K164" t="str">
            <v>801VU</v>
          </cell>
        </row>
        <row r="165">
          <cell r="E165" t="str">
            <v>THL1057 8</v>
          </cell>
          <cell r="G165">
            <v>60</v>
          </cell>
          <cell r="H165">
            <v>0</v>
          </cell>
          <cell r="I165" t="str">
            <v>5</v>
          </cell>
          <cell r="J165" t="str">
            <v>10-11</v>
          </cell>
          <cell r="K165" t="str">
            <v>802VU</v>
          </cell>
        </row>
        <row r="166">
          <cell r="E166" t="str">
            <v>THL1057 9</v>
          </cell>
          <cell r="G166">
            <v>60</v>
          </cell>
          <cell r="H166">
            <v>0</v>
          </cell>
          <cell r="I166" t="str">
            <v>2</v>
          </cell>
          <cell r="J166" t="str">
            <v>11-12</v>
          </cell>
          <cell r="K166" t="str">
            <v>803VU</v>
          </cell>
        </row>
        <row r="167">
          <cell r="E167" t="str">
            <v>PHI1004 1</v>
          </cell>
          <cell r="G167">
            <v>60</v>
          </cell>
          <cell r="H167">
            <v>0</v>
          </cell>
          <cell r="I167" t="str">
            <v>2</v>
          </cell>
          <cell r="J167" t="str">
            <v>10-11</v>
          </cell>
          <cell r="K167" t="str">
            <v>805VU</v>
          </cell>
        </row>
        <row r="168">
          <cell r="E168" t="str">
            <v>PHI1004 2</v>
          </cell>
          <cell r="G168">
            <v>60</v>
          </cell>
          <cell r="H168">
            <v>0</v>
          </cell>
          <cell r="I168" t="str">
            <v>2</v>
          </cell>
          <cell r="J168" t="str">
            <v>7-8</v>
          </cell>
          <cell r="K168" t="str">
            <v>806VU</v>
          </cell>
        </row>
        <row r="169">
          <cell r="E169" t="str">
            <v>PHI1004 3</v>
          </cell>
          <cell r="G169">
            <v>60</v>
          </cell>
          <cell r="H169">
            <v>0</v>
          </cell>
          <cell r="I169" t="str">
            <v>2</v>
          </cell>
          <cell r="J169" t="str">
            <v>1-2</v>
          </cell>
          <cell r="K169" t="str">
            <v>807VU</v>
          </cell>
        </row>
        <row r="170">
          <cell r="E170" t="str">
            <v>PHI1005 1</v>
          </cell>
          <cell r="G170">
            <v>100</v>
          </cell>
          <cell r="H170">
            <v>0</v>
          </cell>
          <cell r="I170" t="str">
            <v>4</v>
          </cell>
          <cell r="J170" t="str">
            <v>1-3</v>
          </cell>
          <cell r="K170" t="str">
            <v>703VU</v>
          </cell>
        </row>
        <row r="171">
          <cell r="E171" t="str">
            <v>PHI1005 2</v>
          </cell>
          <cell r="G171">
            <v>100</v>
          </cell>
          <cell r="H171">
            <v>0</v>
          </cell>
          <cell r="I171" t="str">
            <v>4</v>
          </cell>
          <cell r="J171" t="str">
            <v>4-6</v>
          </cell>
          <cell r="K171" t="str">
            <v>704VU</v>
          </cell>
        </row>
        <row r="172">
          <cell r="E172" t="str">
            <v>PHI1005 3</v>
          </cell>
          <cell r="G172">
            <v>100</v>
          </cell>
          <cell r="H172">
            <v>0</v>
          </cell>
          <cell r="I172" t="str">
            <v>3</v>
          </cell>
          <cell r="J172" t="str">
            <v>10-12</v>
          </cell>
          <cell r="K172" t="str">
            <v>703VU</v>
          </cell>
        </row>
        <row r="173">
          <cell r="E173" t="str">
            <v>PHI1005 4</v>
          </cell>
          <cell r="G173">
            <v>100</v>
          </cell>
          <cell r="H173">
            <v>0</v>
          </cell>
          <cell r="I173" t="str">
            <v>3</v>
          </cell>
          <cell r="J173" t="str">
            <v>7-9</v>
          </cell>
          <cell r="K173" t="str">
            <v>704VU</v>
          </cell>
        </row>
        <row r="174">
          <cell r="E174" t="str">
            <v>PHI1005 5</v>
          </cell>
          <cell r="G174">
            <v>50</v>
          </cell>
          <cell r="H174">
            <v>0</v>
          </cell>
          <cell r="I174" t="str">
            <v>4</v>
          </cell>
          <cell r="J174" t="str">
            <v>1-3</v>
          </cell>
          <cell r="K174" t="str">
            <v>510E4</v>
          </cell>
        </row>
        <row r="175">
          <cell r="E175" t="str">
            <v>PHI1005 6</v>
          </cell>
          <cell r="G175">
            <v>50</v>
          </cell>
          <cell r="H175">
            <v>0</v>
          </cell>
          <cell r="I175" t="str">
            <v>4</v>
          </cell>
          <cell r="J175" t="str">
            <v>4-6</v>
          </cell>
          <cell r="K175" t="str">
            <v>511E4</v>
          </cell>
        </row>
        <row r="176">
          <cell r="E176" t="str">
            <v>PHI1005 7</v>
          </cell>
          <cell r="G176">
            <v>50</v>
          </cell>
          <cell r="H176">
            <v>0</v>
          </cell>
          <cell r="I176" t="str">
            <v>3</v>
          </cell>
          <cell r="J176" t="str">
            <v>10-12</v>
          </cell>
          <cell r="K176" t="str">
            <v>511E4</v>
          </cell>
        </row>
        <row r="177">
          <cell r="E177" t="str">
            <v>PHI1005 8</v>
          </cell>
          <cell r="G177">
            <v>40</v>
          </cell>
          <cell r="H177">
            <v>0</v>
          </cell>
          <cell r="I177" t="str">
            <v>3</v>
          </cell>
          <cell r="J177" t="str">
            <v>7-9</v>
          </cell>
          <cell r="K177" t="str">
            <v>508E4</v>
          </cell>
        </row>
        <row r="178">
          <cell r="E178" t="str">
            <v>FDE3003</v>
          </cell>
          <cell r="F178" t="str">
            <v>TS.Bùi Đại Dũng</v>
          </cell>
          <cell r="G178">
            <v>80</v>
          </cell>
          <cell r="H178">
            <v>0</v>
          </cell>
          <cell r="I178" t="str">
            <v>5</v>
          </cell>
          <cell r="J178" t="str">
            <v>4-6</v>
          </cell>
          <cell r="K178" t="str">
            <v>103CSS</v>
          </cell>
        </row>
        <row r="179">
          <cell r="E179" t="str">
            <v>FIB2012</v>
          </cell>
          <cell r="G179">
            <v>60</v>
          </cell>
          <cell r="H179">
            <v>0</v>
          </cell>
          <cell r="I179" t="str">
            <v>3</v>
          </cell>
          <cell r="J179" t="str">
            <v>1-2</v>
          </cell>
          <cell r="K179" t="str">
            <v>808VU</v>
          </cell>
        </row>
        <row r="180">
          <cell r="E180" t="str">
            <v>INE3034</v>
          </cell>
          <cell r="F180" t="str">
            <v>PGS.TS.Nguyễn Đức Thành</v>
          </cell>
          <cell r="G180">
            <v>100</v>
          </cell>
          <cell r="H180">
            <v>0</v>
          </cell>
          <cell r="I180" t="str">
            <v>4</v>
          </cell>
          <cell r="J180" t="str">
            <v>1-3</v>
          </cell>
          <cell r="K180" t="str">
            <v>103CSS</v>
          </cell>
        </row>
        <row r="181">
          <cell r="E181" t="str">
            <v>BSA2016 1</v>
          </cell>
          <cell r="F181" t="str">
            <v>TS.Nguyễn Thị Hồng Thúy; TS.Nguyễn Thị Thanh Hải</v>
          </cell>
          <cell r="G181">
            <v>100</v>
          </cell>
          <cell r="H181">
            <v>0</v>
          </cell>
          <cell r="I181" t="str">
            <v>4</v>
          </cell>
          <cell r="J181" t="str">
            <v>4-6</v>
          </cell>
          <cell r="K181" t="str">
            <v>101CSS</v>
          </cell>
        </row>
        <row r="182">
          <cell r="E182" t="str">
            <v>BSA2016 2</v>
          </cell>
          <cell r="F182" t="str">
            <v>TS.Nguyễn Thị Hương Liên; ThS.Nguyễn Thị Hải Hà</v>
          </cell>
          <cell r="G182">
            <v>100</v>
          </cell>
          <cell r="H182">
            <v>0</v>
          </cell>
          <cell r="I182" t="str">
            <v>4</v>
          </cell>
          <cell r="J182" t="str">
            <v>4-6</v>
          </cell>
          <cell r="K182" t="str">
            <v>201CSS</v>
          </cell>
        </row>
        <row r="183">
          <cell r="E183" t="str">
            <v>FDE3002</v>
          </cell>
          <cell r="F183" t="str">
            <v>TS Nguyễn Văn Hưởng</v>
          </cell>
          <cell r="G183">
            <v>80</v>
          </cell>
          <cell r="H183">
            <v>0</v>
          </cell>
          <cell r="I183" t="str">
            <v>6</v>
          </cell>
          <cell r="J183" t="str">
            <v>4-6</v>
          </cell>
          <cell r="K183" t="str">
            <v>101CSS</v>
          </cell>
        </row>
        <row r="184">
          <cell r="E184" t="str">
            <v>INE3040</v>
          </cell>
          <cell r="F184" t="str">
            <v>PGS.TS.Nguyễn An Thịnh</v>
          </cell>
          <cell r="G184">
            <v>80</v>
          </cell>
          <cell r="H184">
            <v>0</v>
          </cell>
          <cell r="I184" t="str">
            <v>6</v>
          </cell>
          <cell r="J184" t="str">
            <v>1-3</v>
          </cell>
          <cell r="K184" t="str">
            <v>101CSS</v>
          </cell>
        </row>
        <row r="185">
          <cell r="E185" t="str">
            <v>INE3025</v>
          </cell>
          <cell r="F185" t="str">
            <v>PGS. TS.Nguyễn Thị Kim Chi</v>
          </cell>
          <cell r="G185">
            <v>70</v>
          </cell>
          <cell r="H185">
            <v>0</v>
          </cell>
          <cell r="I185" t="str">
            <v>4</v>
          </cell>
          <cell r="J185" t="str">
            <v>1-3</v>
          </cell>
          <cell r="K185" t="str">
            <v>707VU</v>
          </cell>
        </row>
        <row r="186">
          <cell r="E186" t="str">
            <v>PEC2002</v>
          </cell>
          <cell r="F186" t="str">
            <v>TS.Đỗ Anh Đức; PGS. TS.Phạm Thị Hồng Điệp</v>
          </cell>
          <cell r="G186">
            <v>100</v>
          </cell>
          <cell r="H186">
            <v>0</v>
          </cell>
          <cell r="I186" t="str">
            <v>2</v>
          </cell>
          <cell r="J186" t="str">
            <v>7-9</v>
          </cell>
          <cell r="K186" t="str">
            <v>201CSS</v>
          </cell>
        </row>
        <row r="187">
          <cell r="E187" t="str">
            <v>PEC2002</v>
          </cell>
          <cell r="F187" t="str">
            <v>TS.Đỗ Anh Đức; PGS. TS.Phạm Thị Hồng Điệp</v>
          </cell>
          <cell r="G187">
            <v>100</v>
          </cell>
          <cell r="H187">
            <v>0</v>
          </cell>
          <cell r="I187" t="str">
            <v>4</v>
          </cell>
          <cell r="J187" t="str">
            <v>7-9</v>
          </cell>
          <cell r="K187" t="str">
            <v>201CSS</v>
          </cell>
        </row>
        <row r="188">
          <cell r="E188" t="str">
            <v>BSA3070</v>
          </cell>
          <cell r="F188" t="str">
            <v>PGS. TS.Nguyễn Đăng Minh</v>
          </cell>
          <cell r="G188">
            <v>100</v>
          </cell>
          <cell r="H188">
            <v>0</v>
          </cell>
          <cell r="I188" t="str">
            <v>3</v>
          </cell>
          <cell r="J188" t="str">
            <v>7-9</v>
          </cell>
          <cell r="K188" t="str">
            <v>406E4</v>
          </cell>
        </row>
        <row r="189">
          <cell r="E189" t="str">
            <v>BSA4024</v>
          </cell>
          <cell r="F189" t="str">
            <v>TS.Lưu Thị Minh Ngọc</v>
          </cell>
          <cell r="G189">
            <v>60</v>
          </cell>
          <cell r="H189">
            <v>0</v>
          </cell>
          <cell r="I189" t="str">
            <v>2</v>
          </cell>
          <cell r="J189" t="str">
            <v>1-3</v>
          </cell>
          <cell r="K189" t="str">
            <v>809VU</v>
          </cell>
        </row>
        <row r="190">
          <cell r="E190" t="str">
            <v>BSA4024</v>
          </cell>
          <cell r="F190" t="str">
            <v>TS.Lưu Thị Minh Ngọc</v>
          </cell>
          <cell r="G190">
            <v>60</v>
          </cell>
          <cell r="H190">
            <v>0</v>
          </cell>
          <cell r="I190" t="str">
            <v>4</v>
          </cell>
          <cell r="J190" t="str">
            <v>1-3</v>
          </cell>
          <cell r="K190" t="str">
            <v>809VU</v>
          </cell>
        </row>
        <row r="191">
          <cell r="E191" t="str">
            <v>BSA2005-E*</v>
          </cell>
          <cell r="F191" t="str">
            <v>PGS. TS.Nhâm Phong Tuân</v>
          </cell>
          <cell r="G191">
            <v>60</v>
          </cell>
          <cell r="H191">
            <v>0</v>
          </cell>
          <cell r="I191" t="str">
            <v>2</v>
          </cell>
          <cell r="J191" t="str">
            <v>1-3</v>
          </cell>
          <cell r="K191" t="str">
            <v>810VU</v>
          </cell>
        </row>
        <row r="192">
          <cell r="E192" t="str">
            <v>BSA2005-E*</v>
          </cell>
          <cell r="F192" t="str">
            <v>PGS. TS.Nhâm Phong Tuân</v>
          </cell>
          <cell r="G192">
            <v>60</v>
          </cell>
          <cell r="H192">
            <v>0</v>
          </cell>
          <cell r="I192" t="str">
            <v>4</v>
          </cell>
          <cell r="J192" t="str">
            <v>1-3</v>
          </cell>
          <cell r="K192" t="str">
            <v>810VU</v>
          </cell>
        </row>
        <row r="193">
          <cell r="E193" t="str">
            <v>INE3081</v>
          </cell>
          <cell r="F193" t="str">
            <v>TS.Nguyễn Tiến Minh; TS.Đặng Quý Dương</v>
          </cell>
          <cell r="G193">
            <v>70</v>
          </cell>
          <cell r="H193">
            <v>0</v>
          </cell>
          <cell r="I193" t="str">
            <v>3</v>
          </cell>
          <cell r="J193" t="str">
            <v>4-6</v>
          </cell>
          <cell r="K193" t="str">
            <v>707VU</v>
          </cell>
        </row>
        <row r="194">
          <cell r="E194" t="str">
            <v>BSA2004 1</v>
          </cell>
          <cell r="F194" t="str">
            <v>TS.Lưu Thị Minh Ngọc; ThS.Trần Văn Tuệ</v>
          </cell>
          <cell r="G194">
            <v>100</v>
          </cell>
          <cell r="H194">
            <v>0</v>
          </cell>
          <cell r="I194" t="str">
            <v>5</v>
          </cell>
          <cell r="J194" t="str">
            <v>1-3</v>
          </cell>
          <cell r="K194" t="str">
            <v>703VU</v>
          </cell>
        </row>
        <row r="195">
          <cell r="E195" t="str">
            <v>BSA2004 2</v>
          </cell>
          <cell r="F195" t="str">
            <v>PGS. TS.Trần Anh Tài; TS.Đặng Thị Hương</v>
          </cell>
          <cell r="G195">
            <v>100</v>
          </cell>
          <cell r="H195">
            <v>0</v>
          </cell>
          <cell r="I195" t="str">
            <v>5</v>
          </cell>
          <cell r="J195" t="str">
            <v>1-3</v>
          </cell>
          <cell r="K195" t="str">
            <v>704VU</v>
          </cell>
        </row>
        <row r="196">
          <cell r="E196" t="str">
            <v>BSA2004 3</v>
          </cell>
          <cell r="F196" t="str">
            <v>PGS. TS.Trần Anh Tài</v>
          </cell>
          <cell r="G196">
            <v>100</v>
          </cell>
          <cell r="H196">
            <v>0</v>
          </cell>
          <cell r="I196" t="str">
            <v>3</v>
          </cell>
          <cell r="J196" t="str">
            <v>10-12</v>
          </cell>
          <cell r="K196" t="str">
            <v>703VU</v>
          </cell>
        </row>
        <row r="197">
          <cell r="E197" t="str">
            <v>BSA2004 4</v>
          </cell>
          <cell r="F197" t="str">
            <v>TS.Đặng Thị Hương</v>
          </cell>
          <cell r="G197">
            <v>100</v>
          </cell>
          <cell r="H197">
            <v>0</v>
          </cell>
          <cell r="I197" t="str">
            <v>3</v>
          </cell>
          <cell r="J197" t="str">
            <v>7-9</v>
          </cell>
          <cell r="K197" t="str">
            <v>704VU</v>
          </cell>
        </row>
        <row r="198">
          <cell r="E198" t="str">
            <v>BSA2008</v>
          </cell>
          <cell r="F198" t="str">
            <v>TS.Vũ Thị Minh Hiền</v>
          </cell>
          <cell r="G198">
            <v>80</v>
          </cell>
          <cell r="H198">
            <v>0</v>
          </cell>
          <cell r="I198" t="str">
            <v>3</v>
          </cell>
          <cell r="J198" t="str">
            <v>10-12</v>
          </cell>
          <cell r="K198" t="str">
            <v>103CSS</v>
          </cell>
        </row>
        <row r="199">
          <cell r="E199" t="str">
            <v>FIB2005</v>
          </cell>
          <cell r="F199" t="str">
            <v>Nguyễn Thanh Phương</v>
          </cell>
          <cell r="G199">
            <v>85</v>
          </cell>
          <cell r="H199">
            <v>0</v>
          </cell>
          <cell r="I199" t="str">
            <v>3</v>
          </cell>
          <cell r="J199" t="str">
            <v>7-9</v>
          </cell>
          <cell r="K199" t="str">
            <v>702VU</v>
          </cell>
        </row>
        <row r="200">
          <cell r="E200" t="str">
            <v>BSA2006-E *</v>
          </cell>
          <cell r="F200" t="str">
            <v>TS.Đỗ Xuân Trường</v>
          </cell>
          <cell r="G200">
            <v>70</v>
          </cell>
          <cell r="H200">
            <v>0</v>
          </cell>
          <cell r="I200" t="str">
            <v>3</v>
          </cell>
          <cell r="J200" t="str">
            <v>10-12</v>
          </cell>
          <cell r="K200" t="str">
            <v>406E4</v>
          </cell>
        </row>
        <row r="201">
          <cell r="E201" t="str">
            <v>INE3223-E * 1</v>
          </cell>
          <cell r="F201" t="str">
            <v>PGS.TS.Nguyễn Việt Khôi; ThS.Nguyễn Thị Thanh Mai</v>
          </cell>
          <cell r="G201">
            <v>70</v>
          </cell>
          <cell r="H201">
            <v>0</v>
          </cell>
          <cell r="I201" t="str">
            <v>4</v>
          </cell>
          <cell r="J201" t="str">
            <v>4-6</v>
          </cell>
          <cell r="K201" t="str">
            <v>406E4</v>
          </cell>
        </row>
        <row r="202">
          <cell r="E202" t="str">
            <v>INE3223-E * 2</v>
          </cell>
          <cell r="F202" t="str">
            <v>ThS.Nguyễn Thị Thanh Mai; ThS.Nguyễn Thị Phương Linh</v>
          </cell>
          <cell r="G202">
            <v>70</v>
          </cell>
          <cell r="H202">
            <v>0</v>
          </cell>
          <cell r="I202" t="str">
            <v>5</v>
          </cell>
          <cell r="J202" t="str">
            <v>4-6</v>
          </cell>
          <cell r="K202" t="str">
            <v>508E4</v>
          </cell>
        </row>
        <row r="203">
          <cell r="E203" t="str">
            <v>INE3223</v>
          </cell>
          <cell r="F203" t="str">
            <v>TS.Đặng Quý Dương; ThS.Nguyễn Thị Thanh Mai</v>
          </cell>
          <cell r="G203">
            <v>80</v>
          </cell>
          <cell r="H203">
            <v>0</v>
          </cell>
          <cell r="I203" t="str">
            <v>3</v>
          </cell>
          <cell r="J203" t="str">
            <v>7-9</v>
          </cell>
          <cell r="K203" t="str">
            <v>102CSS</v>
          </cell>
        </row>
        <row r="204">
          <cell r="E204" t="str">
            <v>FIB2036 1</v>
          </cell>
          <cell r="F204" t="str">
            <v>TS.Trịnh Thị Phan Lan</v>
          </cell>
          <cell r="G204">
            <v>100</v>
          </cell>
          <cell r="H204">
            <v>0</v>
          </cell>
          <cell r="I204" t="str">
            <v>3</v>
          </cell>
          <cell r="J204" t="str">
            <v>7-9</v>
          </cell>
          <cell r="K204" t="str">
            <v>810VU</v>
          </cell>
        </row>
        <row r="205">
          <cell r="E205" t="str">
            <v>FIB2036 1</v>
          </cell>
          <cell r="F205" t="str">
            <v>TS.Trịnh Thị Phan Lan</v>
          </cell>
          <cell r="G205">
            <v>100</v>
          </cell>
          <cell r="H205">
            <v>0</v>
          </cell>
          <cell r="I205" t="str">
            <v>5</v>
          </cell>
          <cell r="J205" t="str">
            <v>7-9</v>
          </cell>
          <cell r="K205" t="str">
            <v>810VU</v>
          </cell>
        </row>
        <row r="206">
          <cell r="E206" t="str">
            <v>FIB2036 2</v>
          </cell>
          <cell r="F206" t="str">
            <v>TS.Vũ Thị Loan</v>
          </cell>
          <cell r="G206">
            <v>100</v>
          </cell>
          <cell r="H206">
            <v>0</v>
          </cell>
          <cell r="I206" t="str">
            <v>3</v>
          </cell>
          <cell r="J206" t="str">
            <v>4-6</v>
          </cell>
          <cell r="K206" t="str">
            <v>808VU</v>
          </cell>
        </row>
        <row r="207">
          <cell r="E207" t="str">
            <v>BSA3068</v>
          </cell>
          <cell r="F207" t="str">
            <v>TS.Trương Minh Đức; TS.Lưu Hữu Văn</v>
          </cell>
          <cell r="G207">
            <v>100</v>
          </cell>
          <cell r="H207">
            <v>0</v>
          </cell>
          <cell r="I207" t="str">
            <v>4</v>
          </cell>
          <cell r="J207" t="str">
            <v>7-9</v>
          </cell>
          <cell r="K207" t="str">
            <v>406E4</v>
          </cell>
        </row>
        <row r="208">
          <cell r="E208" t="str">
            <v>BSA3055-E ***</v>
          </cell>
          <cell r="F208" t="str">
            <v>PGS. TS.Nhâm Phong Tuân</v>
          </cell>
          <cell r="G208">
            <v>60</v>
          </cell>
          <cell r="H208">
            <v>0</v>
          </cell>
          <cell r="I208" t="str">
            <v>3</v>
          </cell>
          <cell r="J208" t="str">
            <v>1-3</v>
          </cell>
          <cell r="K208" t="str">
            <v>810VU</v>
          </cell>
        </row>
        <row r="209">
          <cell r="E209" t="str">
            <v>BSA3055-E ***</v>
          </cell>
          <cell r="F209" t="str">
            <v>PGS. TS.Nhâm Phong Tuân</v>
          </cell>
          <cell r="G209">
            <v>60</v>
          </cell>
          <cell r="H209">
            <v>0</v>
          </cell>
          <cell r="I209" t="str">
            <v>5</v>
          </cell>
          <cell r="J209" t="str">
            <v>1-3</v>
          </cell>
          <cell r="K209" t="str">
            <v>810VU</v>
          </cell>
        </row>
        <row r="210">
          <cell r="E210" t="str">
            <v>BSA4014</v>
          </cell>
          <cell r="F210" t="str">
            <v>PGS. TS.Phan Chí Anh</v>
          </cell>
          <cell r="G210">
            <v>100</v>
          </cell>
          <cell r="H210">
            <v>0</v>
          </cell>
          <cell r="I210" t="str">
            <v>4</v>
          </cell>
          <cell r="J210" t="str">
            <v>7-9</v>
          </cell>
          <cell r="K210" t="str">
            <v>103CSS</v>
          </cell>
        </row>
        <row r="211">
          <cell r="E211" t="str">
            <v>INE3066</v>
          </cell>
          <cell r="F211" t="str">
            <v>ThS.Trần Việt Dung; TS.Nguyễn Thị Vũ Hà</v>
          </cell>
          <cell r="G211">
            <v>80</v>
          </cell>
          <cell r="H211">
            <v>0</v>
          </cell>
          <cell r="I211" t="str">
            <v>3</v>
          </cell>
          <cell r="J211" t="str">
            <v>10-12</v>
          </cell>
          <cell r="K211" t="str">
            <v>102CSS</v>
          </cell>
        </row>
        <row r="212">
          <cell r="E212" t="str">
            <v>FIB3114 1</v>
          </cell>
          <cell r="F212" t="str">
            <v>TS.Đinh Thị Thanh Vân; ThS.Phùng Thị Thu Hương</v>
          </cell>
          <cell r="G212">
            <v>100</v>
          </cell>
          <cell r="H212">
            <v>0</v>
          </cell>
          <cell r="I212" t="str">
            <v>3</v>
          </cell>
          <cell r="J212" t="str">
            <v>10-12</v>
          </cell>
          <cell r="K212" t="str">
            <v>101CSS</v>
          </cell>
        </row>
        <row r="213">
          <cell r="E213" t="str">
            <v>FIB3114 2</v>
          </cell>
          <cell r="F213" t="str">
            <v>TS.Đinh Thị Thanh Vân; ThS.Phùng Thị Thu Hương</v>
          </cell>
          <cell r="G213">
            <v>100</v>
          </cell>
          <cell r="H213">
            <v>0</v>
          </cell>
          <cell r="I213" t="str">
            <v>5</v>
          </cell>
          <cell r="J213" t="str">
            <v>7-9</v>
          </cell>
          <cell r="K213" t="str">
            <v>808VU</v>
          </cell>
        </row>
        <row r="214">
          <cell r="E214" t="str">
            <v>FIB3111</v>
          </cell>
          <cell r="F214" t="str">
            <v>PGS. TS.Nguyễn Văn Hiệu; TS.Trần Thị Vân Anh</v>
          </cell>
          <cell r="G214">
            <v>40</v>
          </cell>
          <cell r="H214">
            <v>0</v>
          </cell>
          <cell r="I214" t="str">
            <v>4</v>
          </cell>
          <cell r="J214" t="str">
            <v>7-9</v>
          </cell>
          <cell r="K214" t="str">
            <v>508E4</v>
          </cell>
        </row>
        <row r="215">
          <cell r="E215" t="str">
            <v>INE2016</v>
          </cell>
          <cell r="F215" t="str">
            <v>ThS.Lương Thị Ngọc Hà</v>
          </cell>
          <cell r="G215">
            <v>60</v>
          </cell>
          <cell r="H215">
            <v>0</v>
          </cell>
          <cell r="I215" t="str">
            <v>3</v>
          </cell>
          <cell r="J215" t="str">
            <v>1-3</v>
          </cell>
          <cell r="K215" t="str">
            <v>202CSS</v>
          </cell>
        </row>
        <row r="216">
          <cell r="E216" t="str">
            <v>INE2016</v>
          </cell>
          <cell r="F216" t="str">
            <v>ThS.Lương Thị Ngọc Hà</v>
          </cell>
          <cell r="G216">
            <v>60</v>
          </cell>
          <cell r="H216">
            <v>0</v>
          </cell>
          <cell r="I216" t="str">
            <v>5</v>
          </cell>
          <cell r="J216" t="str">
            <v>1-3</v>
          </cell>
          <cell r="K216" t="str">
            <v>202CSS</v>
          </cell>
        </row>
        <row r="217">
          <cell r="E217" t="str">
            <v>BSA2018 1</v>
          </cell>
          <cell r="F217" t="str">
            <v>ThS.Nguyễn Tiến Thành</v>
          </cell>
          <cell r="G217">
            <v>100</v>
          </cell>
          <cell r="H217">
            <v>0</v>
          </cell>
          <cell r="I217" t="str">
            <v>4</v>
          </cell>
          <cell r="J217" t="str">
            <v>10-12</v>
          </cell>
          <cell r="K217" t="str">
            <v>103CSS</v>
          </cell>
        </row>
        <row r="218">
          <cell r="E218" t="str">
            <v>BSA2018 2</v>
          </cell>
          <cell r="F218" t="str">
            <v>PGS. TS.Trần Thị Thanh Tú; ThS.Đào Phương Đông</v>
          </cell>
          <cell r="G218">
            <v>100</v>
          </cell>
          <cell r="H218">
            <v>0</v>
          </cell>
          <cell r="I218" t="str">
            <v>4</v>
          </cell>
          <cell r="J218" t="str">
            <v>7-9</v>
          </cell>
          <cell r="K218" t="str">
            <v>511E4</v>
          </cell>
        </row>
        <row r="219">
          <cell r="E219" t="str">
            <v>BSA2018 3</v>
          </cell>
          <cell r="F219" t="str">
            <v>ThS.Tô Lan Phương</v>
          </cell>
          <cell r="G219">
            <v>100</v>
          </cell>
          <cell r="H219">
            <v>0</v>
          </cell>
          <cell r="I219" t="str">
            <v>3</v>
          </cell>
          <cell r="J219" t="str">
            <v>10-12</v>
          </cell>
          <cell r="K219" t="str">
            <v>702VU</v>
          </cell>
        </row>
        <row r="220">
          <cell r="E220" t="str">
            <v>BSA3030 1</v>
          </cell>
          <cell r="F220" t="str">
            <v>TS.Nguyễn Thị Nhung</v>
          </cell>
          <cell r="G220">
            <v>100</v>
          </cell>
          <cell r="H220">
            <v>0</v>
          </cell>
          <cell r="I220" t="str">
            <v>3</v>
          </cell>
          <cell r="J220" t="str">
            <v>4-6</v>
          </cell>
          <cell r="K220" t="str">
            <v>705VU</v>
          </cell>
        </row>
        <row r="221">
          <cell r="E221" t="str">
            <v>BSA3030 2</v>
          </cell>
          <cell r="F221" t="str">
            <v>TS.Nguyễn Thị Nhung; ThS.Đào Phương Đông</v>
          </cell>
          <cell r="G221">
            <v>100</v>
          </cell>
          <cell r="H221">
            <v>0</v>
          </cell>
          <cell r="I221" t="str">
            <v>4</v>
          </cell>
          <cell r="J221" t="str">
            <v>7-9</v>
          </cell>
          <cell r="K221" t="str">
            <v>101CSS</v>
          </cell>
        </row>
        <row r="222">
          <cell r="E222" t="str">
            <v>BSA3030 3</v>
          </cell>
          <cell r="F222" t="str">
            <v>TS.Vũ Thị Loan; ThS.Tô Lan Phương</v>
          </cell>
          <cell r="G222">
            <v>100</v>
          </cell>
          <cell r="H222">
            <v>0</v>
          </cell>
          <cell r="I222" t="str">
            <v>4</v>
          </cell>
          <cell r="J222" t="str">
            <v>10-12</v>
          </cell>
          <cell r="K222" t="str">
            <v>101CSS</v>
          </cell>
        </row>
        <row r="223">
          <cell r="E223" t="str">
            <v>BSA3030-E</v>
          </cell>
          <cell r="G223">
            <v>100</v>
          </cell>
          <cell r="H223">
            <v>0</v>
          </cell>
          <cell r="I223" t="str">
            <v>4</v>
          </cell>
          <cell r="J223" t="str">
            <v>1-3</v>
          </cell>
          <cell r="K223" t="str">
            <v>808VU</v>
          </cell>
        </row>
        <row r="224">
          <cell r="E224" t="str">
            <v>INE3003</v>
          </cell>
          <cell r="F224" t="str">
            <v>TS.Nguyễn Thị Vũ Hà; ThS.Nguyễn Cẩm Nhung; PGS. TS.Phạm Xuân Hoan</v>
          </cell>
          <cell r="G224">
            <v>80</v>
          </cell>
          <cell r="H224">
            <v>0</v>
          </cell>
          <cell r="I224" t="str">
            <v>5</v>
          </cell>
          <cell r="J224" t="str">
            <v>7-9</v>
          </cell>
          <cell r="K224" t="str">
            <v>101CSS</v>
          </cell>
        </row>
        <row r="225">
          <cell r="E225" t="str">
            <v>INE3003-E</v>
          </cell>
          <cell r="F225" t="str">
            <v>TS.Nguyễn Tiến Dũng; TS.Nguyễn Thị Vũ Hà</v>
          </cell>
          <cell r="G225">
            <v>100</v>
          </cell>
          <cell r="H225">
            <v>0</v>
          </cell>
          <cell r="I225" t="str">
            <v>4</v>
          </cell>
          <cell r="J225" t="str">
            <v>4-5</v>
          </cell>
          <cell r="K225" t="str">
            <v>808VU</v>
          </cell>
        </row>
        <row r="226">
          <cell r="E226" t="str">
            <v>INE3003-E * 1</v>
          </cell>
          <cell r="F226" t="str">
            <v>TS.Nguyễn Tiến Dũng; ThS.Trần Việt Dung; PGS. TS.Phạm Xuân Hoan</v>
          </cell>
          <cell r="G226">
            <v>100</v>
          </cell>
          <cell r="H226">
            <v>0</v>
          </cell>
          <cell r="I226" t="str">
            <v>5</v>
          </cell>
          <cell r="J226" t="str">
            <v>1-3</v>
          </cell>
          <cell r="K226" t="str">
            <v>406E4</v>
          </cell>
        </row>
        <row r="227">
          <cell r="E227" t="str">
            <v>INE3003-E * 2</v>
          </cell>
          <cell r="F227" t="str">
            <v>ThS.Nguyễn Cẩm Nhung; ThS.Trần Việt Dung; TS.Nguyễn Thị Vũ Hà</v>
          </cell>
          <cell r="G227">
            <v>100</v>
          </cell>
          <cell r="H227">
            <v>0</v>
          </cell>
          <cell r="I227" t="str">
            <v>5</v>
          </cell>
          <cell r="J227" t="str">
            <v>1-3</v>
          </cell>
          <cell r="K227" t="str">
            <v>508E4</v>
          </cell>
        </row>
        <row r="228">
          <cell r="E228" t="str">
            <v>POL1001</v>
          </cell>
          <cell r="G228">
            <v>80</v>
          </cell>
          <cell r="H228">
            <v>0</v>
          </cell>
          <cell r="I228" t="str">
            <v>5</v>
          </cell>
          <cell r="J228" t="str">
            <v>7-8</v>
          </cell>
          <cell r="K228" t="str">
            <v>102CSS</v>
          </cell>
        </row>
        <row r="229">
          <cell r="E229" t="str">
            <v>PES1050 23</v>
          </cell>
          <cell r="G229">
            <v>45</v>
          </cell>
          <cell r="H229">
            <v>0</v>
          </cell>
          <cell r="I229" t="str">
            <v>6</v>
          </cell>
          <cell r="J229" t="str">
            <v>7-8</v>
          </cell>
          <cell r="K229" t="str">
            <v>Khu GDTC - ĐHNN</v>
          </cell>
        </row>
        <row r="230">
          <cell r="E230" t="str">
            <v>PES1050 24</v>
          </cell>
          <cell r="G230">
            <v>45</v>
          </cell>
          <cell r="H230">
            <v>0</v>
          </cell>
          <cell r="I230" t="str">
            <v>6</v>
          </cell>
          <cell r="J230" t="str">
            <v>9-10</v>
          </cell>
          <cell r="K230" t="str">
            <v>Khu GDTC - ĐHNN</v>
          </cell>
        </row>
        <row r="231">
          <cell r="E231" t="str">
            <v>PES1050 25</v>
          </cell>
          <cell r="G231">
            <v>45</v>
          </cell>
          <cell r="H231">
            <v>0</v>
          </cell>
          <cell r="I231" t="str">
            <v>5</v>
          </cell>
          <cell r="J231" t="str">
            <v>7-8</v>
          </cell>
          <cell r="K231" t="str">
            <v>Khu GDTC - ĐHNN</v>
          </cell>
        </row>
        <row r="232">
          <cell r="E232" t="str">
            <v>PES1050 26</v>
          </cell>
          <cell r="G232">
            <v>45</v>
          </cell>
          <cell r="H232">
            <v>0</v>
          </cell>
          <cell r="I232" t="str">
            <v>5</v>
          </cell>
          <cell r="J232" t="str">
            <v>9-10</v>
          </cell>
          <cell r="K232" t="str">
            <v>Khu GDTC - ĐHNN</v>
          </cell>
        </row>
        <row r="233">
          <cell r="E233" t="str">
            <v>FDE3001</v>
          </cell>
          <cell r="F233" t="str">
            <v>TS.Nguyễn Đình Tiến</v>
          </cell>
          <cell r="G233">
            <v>80</v>
          </cell>
          <cell r="H233">
            <v>0</v>
          </cell>
          <cell r="I233" t="str">
            <v>3</v>
          </cell>
          <cell r="J233" t="str">
            <v>1-3</v>
          </cell>
          <cell r="K233" t="str">
            <v>103CSS</v>
          </cell>
        </row>
        <row r="234">
          <cell r="E234" t="str">
            <v>FIB3024</v>
          </cell>
          <cell r="G234">
            <v>100</v>
          </cell>
          <cell r="H234">
            <v>0</v>
          </cell>
          <cell r="I234" t="str">
            <v>6</v>
          </cell>
          <cell r="J234" t="str">
            <v>7-9</v>
          </cell>
          <cell r="K234" t="str">
            <v>703VU</v>
          </cell>
        </row>
        <row r="235">
          <cell r="E235" t="str">
            <v>FIB3060 1</v>
          </cell>
          <cell r="F235" t="str">
            <v>TS.Nguyễn Thị Thanh Hải; ThS.Đỗ Quỳnh Chi</v>
          </cell>
          <cell r="G235">
            <v>80</v>
          </cell>
          <cell r="H235">
            <v>0</v>
          </cell>
          <cell r="I235" t="str">
            <v>5</v>
          </cell>
          <cell r="J235" t="str">
            <v>1-3</v>
          </cell>
          <cell r="K235" t="str">
            <v>101CSS</v>
          </cell>
        </row>
        <row r="236">
          <cell r="E236" t="str">
            <v>FIB3060 2</v>
          </cell>
          <cell r="F236" t="str">
            <v>ThS.Nguyễn Hoàng Thái; TS.Nguyễn Thị Thanh Hải</v>
          </cell>
          <cell r="G236">
            <v>80</v>
          </cell>
          <cell r="H236">
            <v>0</v>
          </cell>
          <cell r="I236" t="str">
            <v>5</v>
          </cell>
          <cell r="J236" t="str">
            <v>1-3</v>
          </cell>
          <cell r="K236" t="str">
            <v>201CSS</v>
          </cell>
        </row>
        <row r="237">
          <cell r="E237" t="str">
            <v>PES1005 19</v>
          </cell>
          <cell r="G237">
            <v>45</v>
          </cell>
          <cell r="H237">
            <v>0</v>
          </cell>
          <cell r="I237" t="str">
            <v>3</v>
          </cell>
          <cell r="J237" t="str">
            <v>7-8</v>
          </cell>
          <cell r="K237" t="str">
            <v>Khu GDTC - ĐHNN</v>
          </cell>
        </row>
        <row r="238">
          <cell r="E238" t="str">
            <v>PES1005 20</v>
          </cell>
          <cell r="G238">
            <v>45</v>
          </cell>
          <cell r="H238">
            <v>0</v>
          </cell>
          <cell r="I238" t="str">
            <v>3</v>
          </cell>
          <cell r="J238" t="str">
            <v>9-10</v>
          </cell>
          <cell r="K238" t="str">
            <v>Khu GDTC - ĐHNN</v>
          </cell>
        </row>
        <row r="239">
          <cell r="E239" t="str">
            <v>INE3104 1</v>
          </cell>
          <cell r="F239" t="str">
            <v>TS.Nguyễn Tiến Minh; PGS.TS.Nguyễn Việt Khôi</v>
          </cell>
          <cell r="G239">
            <v>80</v>
          </cell>
          <cell r="H239">
            <v>0</v>
          </cell>
          <cell r="I239" t="str">
            <v>4</v>
          </cell>
          <cell r="J239" t="str">
            <v>10-12</v>
          </cell>
          <cell r="K239" t="str">
            <v>102CSS</v>
          </cell>
        </row>
        <row r="240">
          <cell r="E240" t="str">
            <v>INE3104 2</v>
          </cell>
          <cell r="F240" t="str">
            <v>TS.Nguyễn Tiến Minh; PGS.TS.Nguyễn Việt Khôi</v>
          </cell>
          <cell r="G240">
            <v>80</v>
          </cell>
          <cell r="H240">
            <v>0</v>
          </cell>
          <cell r="I240" t="str">
            <v>5</v>
          </cell>
          <cell r="J240" t="str">
            <v>7-9</v>
          </cell>
          <cell r="K240" t="str">
            <v>511E4</v>
          </cell>
        </row>
        <row r="241">
          <cell r="E241" t="str">
            <v>INE3106</v>
          </cell>
          <cell r="F241" t="str">
            <v>ThS.Trần Việt Dung; PGS.TS.Hà Văn Hội</v>
          </cell>
          <cell r="G241">
            <v>100</v>
          </cell>
          <cell r="H241">
            <v>0</v>
          </cell>
          <cell r="I241" t="str">
            <v>4</v>
          </cell>
          <cell r="J241" t="str">
            <v>7-9</v>
          </cell>
          <cell r="K241" t="str">
            <v>102CSS</v>
          </cell>
        </row>
        <row r="242">
          <cell r="E242" t="str">
            <v>BSA3103</v>
          </cell>
          <cell r="F242" t="str">
            <v>TS.Trịnh Thị Phan Lan; ThS.Đào Phương Đông</v>
          </cell>
          <cell r="G242">
            <v>80</v>
          </cell>
          <cell r="H242">
            <v>0</v>
          </cell>
          <cell r="I242" t="str">
            <v>5</v>
          </cell>
          <cell r="J242" t="str">
            <v>10-12</v>
          </cell>
          <cell r="K242" t="str">
            <v>101CSS</v>
          </cell>
        </row>
        <row r="243">
          <cell r="E243" t="str">
            <v>FLF2102 1</v>
          </cell>
          <cell r="G243">
            <v>85</v>
          </cell>
          <cell r="H243">
            <v>0</v>
          </cell>
          <cell r="I243" t="str">
            <v>4</v>
          </cell>
          <cell r="J243" t="str">
            <v>1-3</v>
          </cell>
          <cell r="K243" t="str">
            <v>705VU</v>
          </cell>
        </row>
        <row r="244">
          <cell r="E244" t="str">
            <v>FLF2102 1</v>
          </cell>
          <cell r="G244">
            <v>85</v>
          </cell>
          <cell r="H244">
            <v>0</v>
          </cell>
          <cell r="I244" t="str">
            <v>5</v>
          </cell>
          <cell r="J244" t="str">
            <v>1-2</v>
          </cell>
          <cell r="K244" t="str">
            <v>705VU</v>
          </cell>
        </row>
        <row r="245">
          <cell r="E245" t="str">
            <v>FLF2102 2</v>
          </cell>
          <cell r="G245">
            <v>85</v>
          </cell>
          <cell r="H245">
            <v>0</v>
          </cell>
          <cell r="I245" t="str">
            <v>4</v>
          </cell>
          <cell r="J245" t="str">
            <v>1-3</v>
          </cell>
          <cell r="K245" t="str">
            <v>706VU</v>
          </cell>
        </row>
        <row r="246">
          <cell r="E246" t="str">
            <v>FLF2102 2</v>
          </cell>
          <cell r="G246">
            <v>85</v>
          </cell>
          <cell r="H246">
            <v>0</v>
          </cell>
          <cell r="I246" t="str">
            <v>5</v>
          </cell>
          <cell r="J246" t="str">
            <v>1-2</v>
          </cell>
          <cell r="K246" t="str">
            <v>706VU</v>
          </cell>
        </row>
        <row r="247">
          <cell r="E247" t="str">
            <v>FLF2102 3</v>
          </cell>
          <cell r="G247">
            <v>85</v>
          </cell>
          <cell r="H247">
            <v>0</v>
          </cell>
          <cell r="I247" t="str">
            <v>5</v>
          </cell>
          <cell r="J247" t="str">
            <v>1-3</v>
          </cell>
          <cell r="K247" t="str">
            <v>702VU</v>
          </cell>
        </row>
        <row r="248">
          <cell r="E248" t="str">
            <v>FLF2102 3</v>
          </cell>
          <cell r="G248">
            <v>85</v>
          </cell>
          <cell r="H248">
            <v>0</v>
          </cell>
          <cell r="I248" t="str">
            <v>6</v>
          </cell>
          <cell r="J248" t="str">
            <v>1-2</v>
          </cell>
          <cell r="K248" t="str">
            <v>702VU</v>
          </cell>
        </row>
        <row r="249">
          <cell r="E249" t="str">
            <v>FLF2102 4</v>
          </cell>
          <cell r="G249">
            <v>85</v>
          </cell>
          <cell r="H249">
            <v>0</v>
          </cell>
          <cell r="I249" t="str">
            <v>4</v>
          </cell>
          <cell r="J249" t="str">
            <v>7-11</v>
          </cell>
          <cell r="K249" t="str">
            <v>706VU</v>
          </cell>
        </row>
        <row r="250">
          <cell r="E250" t="str">
            <v>FLF2102 4</v>
          </cell>
          <cell r="G250">
            <v>85</v>
          </cell>
          <cell r="H250">
            <v>0</v>
          </cell>
          <cell r="I250" t="str">
            <v>5</v>
          </cell>
          <cell r="J250" t="str">
            <v>7-11</v>
          </cell>
          <cell r="K250" t="str">
            <v>706VU</v>
          </cell>
        </row>
        <row r="251">
          <cell r="E251" t="str">
            <v>FLF2102 5</v>
          </cell>
          <cell r="G251">
            <v>85</v>
          </cell>
          <cell r="H251">
            <v>0</v>
          </cell>
          <cell r="I251" t="str">
            <v>5</v>
          </cell>
          <cell r="J251" t="str">
            <v>7-11</v>
          </cell>
          <cell r="K251" t="str">
            <v>702VU</v>
          </cell>
        </row>
        <row r="252">
          <cell r="E252" t="str">
            <v>FLF2102 5</v>
          </cell>
          <cell r="G252">
            <v>85</v>
          </cell>
          <cell r="H252">
            <v>0</v>
          </cell>
          <cell r="I252" t="str">
            <v>6</v>
          </cell>
          <cell r="J252" t="str">
            <v>7-11</v>
          </cell>
          <cell r="K252" t="str">
            <v>702VU</v>
          </cell>
        </row>
        <row r="253">
          <cell r="E253" t="str">
            <v>FLF2103 1</v>
          </cell>
          <cell r="G253">
            <v>60</v>
          </cell>
          <cell r="H253">
            <v>0</v>
          </cell>
          <cell r="I253" t="str">
            <v>5</v>
          </cell>
          <cell r="J253" t="str">
            <v>7-11</v>
          </cell>
          <cell r="K253" t="str">
            <v>805VU</v>
          </cell>
        </row>
        <row r="254">
          <cell r="E254" t="str">
            <v>FLF2103 1</v>
          </cell>
          <cell r="G254">
            <v>60</v>
          </cell>
          <cell r="H254">
            <v>0</v>
          </cell>
          <cell r="I254" t="str">
            <v>6</v>
          </cell>
          <cell r="J254" t="str">
            <v>7-11</v>
          </cell>
          <cell r="K254" t="str">
            <v>805VU</v>
          </cell>
        </row>
        <row r="255">
          <cell r="E255" t="str">
            <v>FLF2103 10</v>
          </cell>
          <cell r="G255">
            <v>60</v>
          </cell>
          <cell r="H255">
            <v>0</v>
          </cell>
          <cell r="I255" t="str">
            <v>3</v>
          </cell>
          <cell r="J255" t="str">
            <v>7-11</v>
          </cell>
          <cell r="K255" t="str">
            <v>807VU</v>
          </cell>
        </row>
        <row r="256">
          <cell r="E256" t="str">
            <v>FLF2103 10</v>
          </cell>
          <cell r="G256">
            <v>60</v>
          </cell>
          <cell r="H256">
            <v>0</v>
          </cell>
          <cell r="I256" t="str">
            <v>4</v>
          </cell>
          <cell r="J256" t="str">
            <v>7-11</v>
          </cell>
          <cell r="K256" t="str">
            <v>807VU</v>
          </cell>
        </row>
        <row r="257">
          <cell r="E257" t="str">
            <v>FLF2103 11</v>
          </cell>
          <cell r="G257">
            <v>60</v>
          </cell>
          <cell r="H257">
            <v>0</v>
          </cell>
          <cell r="I257" t="str">
            <v>3</v>
          </cell>
          <cell r="J257" t="str">
            <v>7-11</v>
          </cell>
          <cell r="K257" t="str">
            <v>808VU</v>
          </cell>
        </row>
        <row r="258">
          <cell r="E258" t="str">
            <v>FLF2103 11</v>
          </cell>
          <cell r="G258">
            <v>60</v>
          </cell>
          <cell r="H258">
            <v>0</v>
          </cell>
          <cell r="I258" t="str">
            <v>4</v>
          </cell>
          <cell r="J258" t="str">
            <v>7-11</v>
          </cell>
          <cell r="K258" t="str">
            <v>808VU</v>
          </cell>
        </row>
        <row r="259">
          <cell r="E259" t="str">
            <v>FLF2103 12</v>
          </cell>
          <cell r="G259">
            <v>60</v>
          </cell>
          <cell r="H259">
            <v>0</v>
          </cell>
          <cell r="I259" t="str">
            <v>4</v>
          </cell>
          <cell r="J259" t="str">
            <v>7-11</v>
          </cell>
          <cell r="K259" t="str">
            <v>705VU</v>
          </cell>
        </row>
        <row r="260">
          <cell r="E260" t="str">
            <v>FLF2103 12</v>
          </cell>
          <cell r="G260">
            <v>60</v>
          </cell>
          <cell r="H260">
            <v>0</v>
          </cell>
          <cell r="I260" t="str">
            <v>5</v>
          </cell>
          <cell r="J260" t="str">
            <v>7-11</v>
          </cell>
          <cell r="K260" t="str">
            <v>705VU</v>
          </cell>
        </row>
        <row r="261">
          <cell r="E261" t="str">
            <v>FLF2103 2</v>
          </cell>
          <cell r="G261">
            <v>60</v>
          </cell>
          <cell r="H261">
            <v>0</v>
          </cell>
          <cell r="I261" t="str">
            <v>5</v>
          </cell>
          <cell r="J261" t="str">
            <v>7-11</v>
          </cell>
          <cell r="K261" t="str">
            <v>806VU</v>
          </cell>
        </row>
        <row r="262">
          <cell r="E262" t="str">
            <v>FLF2103 2</v>
          </cell>
          <cell r="G262">
            <v>60</v>
          </cell>
          <cell r="H262">
            <v>0</v>
          </cell>
          <cell r="I262" t="str">
            <v>6</v>
          </cell>
          <cell r="J262" t="str">
            <v>7-11</v>
          </cell>
          <cell r="K262" t="str">
            <v>806VU</v>
          </cell>
        </row>
        <row r="263">
          <cell r="E263" t="str">
            <v>FLF2103 3</v>
          </cell>
          <cell r="G263">
            <v>60</v>
          </cell>
          <cell r="H263">
            <v>0</v>
          </cell>
          <cell r="I263" t="str">
            <v>4</v>
          </cell>
          <cell r="J263" t="str">
            <v>1-5</v>
          </cell>
          <cell r="K263" t="str">
            <v>801VU</v>
          </cell>
        </row>
        <row r="264">
          <cell r="E264" t="str">
            <v>FLF2103 3</v>
          </cell>
          <cell r="G264">
            <v>60</v>
          </cell>
          <cell r="H264">
            <v>0</v>
          </cell>
          <cell r="I264" t="str">
            <v>5</v>
          </cell>
          <cell r="J264" t="str">
            <v>1-5</v>
          </cell>
          <cell r="K264" t="str">
            <v>801VU</v>
          </cell>
        </row>
        <row r="265">
          <cell r="E265" t="str">
            <v>FLF2103 4</v>
          </cell>
          <cell r="G265">
            <v>60</v>
          </cell>
          <cell r="H265">
            <v>0</v>
          </cell>
          <cell r="I265" t="str">
            <v>4</v>
          </cell>
          <cell r="J265" t="str">
            <v>1-5</v>
          </cell>
          <cell r="K265" t="str">
            <v>802VU</v>
          </cell>
        </row>
        <row r="266">
          <cell r="E266" t="str">
            <v>FLF2103 4</v>
          </cell>
          <cell r="G266">
            <v>60</v>
          </cell>
          <cell r="H266">
            <v>0</v>
          </cell>
          <cell r="I266" t="str">
            <v>5</v>
          </cell>
          <cell r="J266" t="str">
            <v>1-5</v>
          </cell>
          <cell r="K266" t="str">
            <v>802VU</v>
          </cell>
        </row>
        <row r="267">
          <cell r="E267" t="str">
            <v>FLF2103 5</v>
          </cell>
          <cell r="G267">
            <v>60</v>
          </cell>
          <cell r="H267">
            <v>0</v>
          </cell>
          <cell r="I267" t="str">
            <v>4</v>
          </cell>
          <cell r="J267" t="str">
            <v>1-5</v>
          </cell>
          <cell r="K267" t="str">
            <v>803VU</v>
          </cell>
        </row>
        <row r="268">
          <cell r="E268" t="str">
            <v>FLF2103 5</v>
          </cell>
          <cell r="G268">
            <v>60</v>
          </cell>
          <cell r="H268">
            <v>0</v>
          </cell>
          <cell r="I268" t="str">
            <v>5</v>
          </cell>
          <cell r="J268" t="str">
            <v>1-5</v>
          </cell>
          <cell r="K268" t="str">
            <v>803VU</v>
          </cell>
        </row>
        <row r="269">
          <cell r="E269" t="str">
            <v>FLF2103 6</v>
          </cell>
          <cell r="G269">
            <v>60</v>
          </cell>
          <cell r="H269">
            <v>0</v>
          </cell>
          <cell r="I269" t="str">
            <v>4</v>
          </cell>
          <cell r="J269" t="str">
            <v>1-5</v>
          </cell>
          <cell r="K269" t="str">
            <v>804VU</v>
          </cell>
        </row>
        <row r="270">
          <cell r="E270" t="str">
            <v>FLF2103 6</v>
          </cell>
          <cell r="G270">
            <v>60</v>
          </cell>
          <cell r="H270">
            <v>0</v>
          </cell>
          <cell r="I270" t="str">
            <v>5</v>
          </cell>
          <cell r="J270" t="str">
            <v>1-5</v>
          </cell>
          <cell r="K270" t="str">
            <v>804VU</v>
          </cell>
        </row>
        <row r="271">
          <cell r="E271" t="str">
            <v>FLF2103 7</v>
          </cell>
          <cell r="G271">
            <v>60</v>
          </cell>
          <cell r="H271">
            <v>0</v>
          </cell>
          <cell r="I271" t="str">
            <v>3</v>
          </cell>
          <cell r="J271" t="str">
            <v>7-11</v>
          </cell>
          <cell r="K271" t="str">
            <v>801VU</v>
          </cell>
        </row>
        <row r="272">
          <cell r="E272" t="str">
            <v>FLF2103 7</v>
          </cell>
          <cell r="G272">
            <v>60</v>
          </cell>
          <cell r="H272">
            <v>0</v>
          </cell>
          <cell r="I272" t="str">
            <v>4</v>
          </cell>
          <cell r="J272" t="str">
            <v>7-11</v>
          </cell>
          <cell r="K272" t="str">
            <v>801VU</v>
          </cell>
        </row>
        <row r="273">
          <cell r="E273" t="str">
            <v>FLF2103 8</v>
          </cell>
          <cell r="G273">
            <v>60</v>
          </cell>
          <cell r="H273">
            <v>0</v>
          </cell>
          <cell r="I273" t="str">
            <v>3</v>
          </cell>
          <cell r="J273" t="str">
            <v>7-11</v>
          </cell>
          <cell r="K273" t="str">
            <v>802VU</v>
          </cell>
        </row>
        <row r="274">
          <cell r="E274" t="str">
            <v>FLF2103 8</v>
          </cell>
          <cell r="G274">
            <v>60</v>
          </cell>
          <cell r="H274">
            <v>0</v>
          </cell>
          <cell r="I274" t="str">
            <v>4</v>
          </cell>
          <cell r="J274" t="str">
            <v>7-11</v>
          </cell>
          <cell r="K274" t="str">
            <v>802VU</v>
          </cell>
        </row>
        <row r="275">
          <cell r="E275" t="str">
            <v>FLF2103 9</v>
          </cell>
          <cell r="G275">
            <v>60</v>
          </cell>
          <cell r="H275">
            <v>0</v>
          </cell>
          <cell r="I275" t="str">
            <v>3</v>
          </cell>
          <cell r="J275" t="str">
            <v>7-11</v>
          </cell>
          <cell r="K275" t="str">
            <v>803VU</v>
          </cell>
        </row>
        <row r="276">
          <cell r="E276" t="str">
            <v>FLF2103 9</v>
          </cell>
          <cell r="G276">
            <v>60</v>
          </cell>
          <cell r="H276">
            <v>0</v>
          </cell>
          <cell r="I276" t="str">
            <v>4</v>
          </cell>
          <cell r="J276" t="str">
            <v>7-11</v>
          </cell>
          <cell r="K276" t="str">
            <v>803VU</v>
          </cell>
        </row>
        <row r="277">
          <cell r="E277" t="str">
            <v>FLF2104 1</v>
          </cell>
          <cell r="G277">
            <v>100</v>
          </cell>
          <cell r="H277">
            <v>0</v>
          </cell>
          <cell r="I277" t="str">
            <v>5</v>
          </cell>
          <cell r="J277" t="str">
            <v>7-11</v>
          </cell>
          <cell r="K277" t="str">
            <v>805VU</v>
          </cell>
        </row>
        <row r="278">
          <cell r="E278" t="str">
            <v>FLF2104 1</v>
          </cell>
          <cell r="G278">
            <v>100</v>
          </cell>
          <cell r="H278">
            <v>0</v>
          </cell>
          <cell r="I278" t="str">
            <v>6</v>
          </cell>
          <cell r="J278" t="str">
            <v>7-11</v>
          </cell>
          <cell r="K278" t="str">
            <v>805VU</v>
          </cell>
        </row>
        <row r="279">
          <cell r="E279" t="str">
            <v>FLF2104 10</v>
          </cell>
          <cell r="G279">
            <v>100</v>
          </cell>
          <cell r="H279">
            <v>0</v>
          </cell>
          <cell r="I279" t="str">
            <v>3</v>
          </cell>
          <cell r="J279" t="str">
            <v>7-11</v>
          </cell>
          <cell r="K279" t="str">
            <v>802VU</v>
          </cell>
        </row>
        <row r="280">
          <cell r="E280" t="str">
            <v>FLF2104 10</v>
          </cell>
          <cell r="G280">
            <v>100</v>
          </cell>
          <cell r="H280">
            <v>0</v>
          </cell>
          <cell r="I280" t="str">
            <v>4</v>
          </cell>
          <cell r="J280" t="str">
            <v>7-11</v>
          </cell>
          <cell r="K280" t="str">
            <v>802VU</v>
          </cell>
        </row>
        <row r="281">
          <cell r="E281" t="str">
            <v>FLF2104 11</v>
          </cell>
          <cell r="G281">
            <v>100</v>
          </cell>
          <cell r="H281">
            <v>0</v>
          </cell>
          <cell r="I281" t="str">
            <v>3</v>
          </cell>
          <cell r="J281" t="str">
            <v>7-11</v>
          </cell>
          <cell r="K281" t="str">
            <v>803VU</v>
          </cell>
        </row>
        <row r="282">
          <cell r="E282" t="str">
            <v>FLF2104 11</v>
          </cell>
          <cell r="G282">
            <v>100</v>
          </cell>
          <cell r="H282">
            <v>0</v>
          </cell>
          <cell r="I282" t="str">
            <v>4</v>
          </cell>
          <cell r="J282" t="str">
            <v>7-11</v>
          </cell>
          <cell r="K282" t="str">
            <v>803VU</v>
          </cell>
        </row>
        <row r="283">
          <cell r="E283" t="str">
            <v>FLF2104 2</v>
          </cell>
          <cell r="G283">
            <v>100</v>
          </cell>
          <cell r="H283">
            <v>0</v>
          </cell>
          <cell r="I283" t="str">
            <v>5</v>
          </cell>
          <cell r="J283" t="str">
            <v>7-11</v>
          </cell>
          <cell r="K283" t="str">
            <v>806VU</v>
          </cell>
        </row>
        <row r="284">
          <cell r="E284" t="str">
            <v>FLF2104 2</v>
          </cell>
          <cell r="G284">
            <v>100</v>
          </cell>
          <cell r="H284">
            <v>0</v>
          </cell>
          <cell r="I284" t="str">
            <v>6</v>
          </cell>
          <cell r="J284" t="str">
            <v>7-11</v>
          </cell>
          <cell r="K284" t="str">
            <v>806VU</v>
          </cell>
        </row>
        <row r="285">
          <cell r="E285" t="str">
            <v>FLF2104 3</v>
          </cell>
          <cell r="G285">
            <v>100</v>
          </cell>
          <cell r="H285">
            <v>0</v>
          </cell>
          <cell r="I285" t="str">
            <v>4</v>
          </cell>
          <cell r="J285" t="str">
            <v>1-5</v>
          </cell>
          <cell r="K285" t="str">
            <v>801VU</v>
          </cell>
        </row>
        <row r="286">
          <cell r="E286" t="str">
            <v>FLF2104 3</v>
          </cell>
          <cell r="G286">
            <v>100</v>
          </cell>
          <cell r="H286">
            <v>0</v>
          </cell>
          <cell r="I286" t="str">
            <v>5</v>
          </cell>
          <cell r="J286" t="str">
            <v>1-5</v>
          </cell>
          <cell r="K286" t="str">
            <v>801VU</v>
          </cell>
        </row>
        <row r="287">
          <cell r="E287" t="str">
            <v>FLF2104 4</v>
          </cell>
          <cell r="G287">
            <v>100</v>
          </cell>
          <cell r="H287">
            <v>0</v>
          </cell>
          <cell r="I287" t="str">
            <v>4</v>
          </cell>
          <cell r="J287" t="str">
            <v>1-5</v>
          </cell>
          <cell r="K287" t="str">
            <v>802VU</v>
          </cell>
        </row>
        <row r="288">
          <cell r="E288" t="str">
            <v>FLF2104 4</v>
          </cell>
          <cell r="G288">
            <v>100</v>
          </cell>
          <cell r="H288">
            <v>0</v>
          </cell>
          <cell r="I288" t="str">
            <v>5</v>
          </cell>
          <cell r="J288" t="str">
            <v>1-5</v>
          </cell>
          <cell r="K288" t="str">
            <v>802VU</v>
          </cell>
        </row>
        <row r="289">
          <cell r="E289" t="str">
            <v>FLF2104 5</v>
          </cell>
          <cell r="G289">
            <v>100</v>
          </cell>
          <cell r="H289">
            <v>0</v>
          </cell>
          <cell r="I289" t="str">
            <v>4</v>
          </cell>
          <cell r="J289" t="str">
            <v>1-5</v>
          </cell>
          <cell r="K289" t="str">
            <v>803VU</v>
          </cell>
        </row>
        <row r="290">
          <cell r="E290" t="str">
            <v>FLF2104 5</v>
          </cell>
          <cell r="G290">
            <v>100</v>
          </cell>
          <cell r="H290">
            <v>0</v>
          </cell>
          <cell r="I290" t="str">
            <v>5</v>
          </cell>
          <cell r="J290" t="str">
            <v>1-5</v>
          </cell>
          <cell r="K290" t="str">
            <v>801VU</v>
          </cell>
        </row>
        <row r="291">
          <cell r="E291" t="str">
            <v>FLF2104 6</v>
          </cell>
          <cell r="G291">
            <v>100</v>
          </cell>
          <cell r="H291">
            <v>0</v>
          </cell>
          <cell r="I291" t="str">
            <v>4</v>
          </cell>
          <cell r="J291" t="str">
            <v>1-5</v>
          </cell>
          <cell r="K291" t="str">
            <v>804VU</v>
          </cell>
        </row>
        <row r="292">
          <cell r="E292" t="str">
            <v>FLF2104 6</v>
          </cell>
          <cell r="G292">
            <v>100</v>
          </cell>
          <cell r="H292">
            <v>0</v>
          </cell>
          <cell r="I292" t="str">
            <v>5</v>
          </cell>
          <cell r="J292" t="str">
            <v>1-5</v>
          </cell>
          <cell r="K292" t="str">
            <v>804VU</v>
          </cell>
        </row>
        <row r="293">
          <cell r="E293" t="str">
            <v>FLF2104 7</v>
          </cell>
          <cell r="G293">
            <v>100</v>
          </cell>
          <cell r="H293">
            <v>0</v>
          </cell>
          <cell r="I293" t="str">
            <v>3</v>
          </cell>
          <cell r="J293" t="str">
            <v>7-11</v>
          </cell>
          <cell r="K293" t="str">
            <v>807VU</v>
          </cell>
        </row>
        <row r="294">
          <cell r="E294" t="str">
            <v>FLF2104 7</v>
          </cell>
          <cell r="G294">
            <v>100</v>
          </cell>
          <cell r="H294">
            <v>0</v>
          </cell>
          <cell r="I294" t="str">
            <v>4</v>
          </cell>
          <cell r="J294" t="str">
            <v>7-11</v>
          </cell>
          <cell r="K294" t="str">
            <v>807VU</v>
          </cell>
        </row>
        <row r="295">
          <cell r="E295" t="str">
            <v>FLF2104 8</v>
          </cell>
          <cell r="G295">
            <v>100</v>
          </cell>
          <cell r="H295">
            <v>0</v>
          </cell>
          <cell r="I295" t="str">
            <v>3</v>
          </cell>
          <cell r="J295" t="str">
            <v>7-11</v>
          </cell>
          <cell r="K295" t="str">
            <v>808VU</v>
          </cell>
        </row>
        <row r="296">
          <cell r="E296" t="str">
            <v>FLF2104 8</v>
          </cell>
          <cell r="G296">
            <v>100</v>
          </cell>
          <cell r="H296">
            <v>0</v>
          </cell>
          <cell r="I296" t="str">
            <v>4</v>
          </cell>
          <cell r="J296" t="str">
            <v>7-11</v>
          </cell>
          <cell r="K296" t="str">
            <v>808VU</v>
          </cell>
        </row>
        <row r="297">
          <cell r="E297" t="str">
            <v>FLF2104 9</v>
          </cell>
          <cell r="G297">
            <v>100</v>
          </cell>
          <cell r="H297">
            <v>0</v>
          </cell>
          <cell r="I297" t="str">
            <v>3</v>
          </cell>
          <cell r="J297" t="str">
            <v>7-11</v>
          </cell>
          <cell r="K297" t="str">
            <v>801VU</v>
          </cell>
        </row>
        <row r="298">
          <cell r="E298" t="str">
            <v>FLF2104 9</v>
          </cell>
          <cell r="G298">
            <v>100</v>
          </cell>
          <cell r="H298">
            <v>0</v>
          </cell>
          <cell r="I298" t="str">
            <v>4</v>
          </cell>
          <cell r="J298" t="str">
            <v>7-11</v>
          </cell>
          <cell r="K298" t="str">
            <v>801VU</v>
          </cell>
        </row>
        <row r="299">
          <cell r="E299" t="str">
            <v>INT1004 1</v>
          </cell>
          <cell r="G299">
            <v>60</v>
          </cell>
          <cell r="H299">
            <v>0</v>
          </cell>
          <cell r="I299" t="str">
            <v>3</v>
          </cell>
          <cell r="J299" t="str">
            <v>7-9</v>
          </cell>
          <cell r="K299" t="str">
            <v>805VU</v>
          </cell>
        </row>
        <row r="300">
          <cell r="E300" t="str">
            <v>INT1004 10</v>
          </cell>
          <cell r="G300">
            <v>60</v>
          </cell>
          <cell r="H300">
            <v>0</v>
          </cell>
          <cell r="I300" t="str">
            <v>5</v>
          </cell>
          <cell r="J300" t="str">
            <v>7-9</v>
          </cell>
          <cell r="K300" t="str">
            <v>801VU</v>
          </cell>
        </row>
        <row r="301">
          <cell r="E301" t="str">
            <v>INT1004 11</v>
          </cell>
          <cell r="G301">
            <v>60</v>
          </cell>
          <cell r="H301">
            <v>0</v>
          </cell>
          <cell r="I301" t="str">
            <v>5</v>
          </cell>
          <cell r="J301" t="str">
            <v>7-9</v>
          </cell>
          <cell r="K301" t="str">
            <v>802VU</v>
          </cell>
        </row>
        <row r="302">
          <cell r="E302" t="str">
            <v>INT1004 12</v>
          </cell>
          <cell r="G302">
            <v>60</v>
          </cell>
          <cell r="H302">
            <v>0</v>
          </cell>
          <cell r="I302" t="str">
            <v>5</v>
          </cell>
          <cell r="J302" t="str">
            <v>7-9</v>
          </cell>
          <cell r="K302" t="str">
            <v>803VU</v>
          </cell>
        </row>
        <row r="303">
          <cell r="E303" t="str">
            <v>INT1004 13</v>
          </cell>
          <cell r="G303">
            <v>60</v>
          </cell>
          <cell r="H303">
            <v>0</v>
          </cell>
          <cell r="I303" t="str">
            <v>5</v>
          </cell>
          <cell r="J303" t="str">
            <v>7-9</v>
          </cell>
          <cell r="K303" t="str">
            <v>804VU</v>
          </cell>
        </row>
        <row r="304">
          <cell r="E304" t="str">
            <v>INT1004 14</v>
          </cell>
          <cell r="G304">
            <v>60</v>
          </cell>
          <cell r="H304">
            <v>0</v>
          </cell>
          <cell r="I304" t="str">
            <v>5</v>
          </cell>
          <cell r="J304" t="str">
            <v>7-9</v>
          </cell>
          <cell r="K304" t="str">
            <v>807VU</v>
          </cell>
        </row>
        <row r="305">
          <cell r="E305" t="str">
            <v>INT1004 15</v>
          </cell>
          <cell r="G305">
            <v>60</v>
          </cell>
          <cell r="H305">
            <v>0</v>
          </cell>
          <cell r="I305" t="str">
            <v>5</v>
          </cell>
          <cell r="J305" t="str">
            <v>10-12</v>
          </cell>
          <cell r="K305" t="str">
            <v>808VU</v>
          </cell>
        </row>
        <row r="306">
          <cell r="E306" t="str">
            <v>INT1004 16</v>
          </cell>
          <cell r="G306">
            <v>60</v>
          </cell>
          <cell r="H306">
            <v>0</v>
          </cell>
          <cell r="I306" t="str">
            <v>5</v>
          </cell>
          <cell r="J306" t="str">
            <v>7-9</v>
          </cell>
          <cell r="K306" t="str">
            <v>809VU</v>
          </cell>
        </row>
        <row r="307">
          <cell r="E307" t="str">
            <v>INT1004 2</v>
          </cell>
          <cell r="G307">
            <v>60</v>
          </cell>
          <cell r="H307">
            <v>0</v>
          </cell>
          <cell r="I307" t="str">
            <v>3</v>
          </cell>
          <cell r="J307" t="str">
            <v>7-9</v>
          </cell>
          <cell r="K307" t="str">
            <v>806VU</v>
          </cell>
        </row>
        <row r="308">
          <cell r="E308" t="str">
            <v>INT1004 3</v>
          </cell>
          <cell r="G308">
            <v>60</v>
          </cell>
          <cell r="H308">
            <v>0</v>
          </cell>
          <cell r="I308" t="str">
            <v>3</v>
          </cell>
          <cell r="J308" t="str">
            <v>1-3</v>
          </cell>
          <cell r="K308" t="str">
            <v>807VU</v>
          </cell>
        </row>
        <row r="309">
          <cell r="E309" t="str">
            <v>INT1004 4</v>
          </cell>
          <cell r="G309">
            <v>60</v>
          </cell>
          <cell r="H309">
            <v>0</v>
          </cell>
          <cell r="I309" t="str">
            <v>5</v>
          </cell>
          <cell r="J309" t="str">
            <v>4-6</v>
          </cell>
          <cell r="K309" t="str">
            <v>703VU</v>
          </cell>
        </row>
        <row r="310">
          <cell r="E310" t="str">
            <v>INT1004 5</v>
          </cell>
          <cell r="G310">
            <v>60</v>
          </cell>
          <cell r="H310">
            <v>0</v>
          </cell>
          <cell r="I310" t="str">
            <v>5</v>
          </cell>
          <cell r="J310" t="str">
            <v>4-6</v>
          </cell>
          <cell r="K310" t="str">
            <v>704VU</v>
          </cell>
        </row>
        <row r="311">
          <cell r="E311" t="str">
            <v>INT1004 6</v>
          </cell>
          <cell r="G311">
            <v>60</v>
          </cell>
          <cell r="H311">
            <v>0</v>
          </cell>
          <cell r="I311" t="str">
            <v>4</v>
          </cell>
          <cell r="J311" t="str">
            <v>10-12</v>
          </cell>
          <cell r="K311" t="str">
            <v>703VU</v>
          </cell>
        </row>
        <row r="312">
          <cell r="E312" t="str">
            <v>INT1004 7</v>
          </cell>
          <cell r="G312">
            <v>60</v>
          </cell>
          <cell r="H312">
            <v>0</v>
          </cell>
          <cell r="I312" t="str">
            <v>4</v>
          </cell>
          <cell r="J312" t="str">
            <v>10-12</v>
          </cell>
          <cell r="K312" t="str">
            <v>704VU</v>
          </cell>
        </row>
        <row r="313">
          <cell r="E313" t="str">
            <v>INT1004 8</v>
          </cell>
          <cell r="G313">
            <v>60</v>
          </cell>
          <cell r="H313">
            <v>0</v>
          </cell>
          <cell r="I313" t="str">
            <v>5</v>
          </cell>
          <cell r="J313" t="str">
            <v>1-3</v>
          </cell>
          <cell r="K313" t="str">
            <v>510E4</v>
          </cell>
        </row>
        <row r="314">
          <cell r="E314" t="str">
            <v>INT1004 9</v>
          </cell>
          <cell r="G314">
            <v>60</v>
          </cell>
          <cell r="H314">
            <v>0</v>
          </cell>
          <cell r="I314" t="str">
            <v>5</v>
          </cell>
          <cell r="J314" t="str">
            <v>1-3</v>
          </cell>
          <cell r="K314" t="str">
            <v>511E4</v>
          </cell>
        </row>
        <row r="315">
          <cell r="E315" t="str">
            <v>INE3109</v>
          </cell>
          <cell r="F315" t="str">
            <v>PGS.TS.Nguyễn Xuân Thiên</v>
          </cell>
          <cell r="G315">
            <v>100</v>
          </cell>
          <cell r="H315">
            <v>0</v>
          </cell>
          <cell r="I315" t="str">
            <v>5</v>
          </cell>
          <cell r="J315" t="str">
            <v>1-3</v>
          </cell>
          <cell r="K315" t="str">
            <v>707VU</v>
          </cell>
        </row>
        <row r="316">
          <cell r="E316" t="str">
            <v>PEC3032</v>
          </cell>
          <cell r="F316" t="str">
            <v>TS.Nguyễn Thị Thu Hoài</v>
          </cell>
          <cell r="G316">
            <v>60</v>
          </cell>
          <cell r="H316">
            <v>0</v>
          </cell>
          <cell r="I316" t="str">
            <v>3</v>
          </cell>
          <cell r="J316" t="str">
            <v>7-9</v>
          </cell>
          <cell r="K316" t="str">
            <v>201CSS</v>
          </cell>
        </row>
        <row r="317">
          <cell r="E317" t="str">
            <v>PEC3032</v>
          </cell>
          <cell r="F317" t="str">
            <v>TS.Nguyễn Thị Thu Hoài</v>
          </cell>
          <cell r="G317">
            <v>60</v>
          </cell>
          <cell r="H317">
            <v>0</v>
          </cell>
          <cell r="I317" t="str">
            <v>5</v>
          </cell>
          <cell r="J317" t="str">
            <v>7-9</v>
          </cell>
          <cell r="K317" t="str">
            <v>201CSS</v>
          </cell>
        </row>
        <row r="318">
          <cell r="E318" t="str">
            <v>MAT1005 1</v>
          </cell>
          <cell r="G318">
            <v>85</v>
          </cell>
          <cell r="H318">
            <v>0</v>
          </cell>
          <cell r="I318" t="str">
            <v>6</v>
          </cell>
          <cell r="J318" t="str">
            <v>1-3</v>
          </cell>
          <cell r="K318" t="str">
            <v>705VU</v>
          </cell>
        </row>
        <row r="319">
          <cell r="E319" t="str">
            <v>MAT1005 10</v>
          </cell>
          <cell r="G319">
            <v>100</v>
          </cell>
          <cell r="H319">
            <v>0</v>
          </cell>
          <cell r="I319" t="str">
            <v>4</v>
          </cell>
          <cell r="J319" t="str">
            <v>10-12</v>
          </cell>
          <cell r="K319" t="str">
            <v>508E4</v>
          </cell>
        </row>
        <row r="320">
          <cell r="E320" t="str">
            <v>MAT1005 2</v>
          </cell>
          <cell r="G320">
            <v>100</v>
          </cell>
          <cell r="H320">
            <v>0</v>
          </cell>
          <cell r="I320" t="str">
            <v>6</v>
          </cell>
          <cell r="J320" t="str">
            <v>4-6</v>
          </cell>
          <cell r="K320" t="str">
            <v>706VU</v>
          </cell>
        </row>
        <row r="321">
          <cell r="E321" t="str">
            <v>MAT1005 3</v>
          </cell>
          <cell r="G321">
            <v>100</v>
          </cell>
          <cell r="H321">
            <v>0</v>
          </cell>
          <cell r="I321" t="str">
            <v>4</v>
          </cell>
          <cell r="J321" t="str">
            <v>4-6</v>
          </cell>
          <cell r="K321" t="str">
            <v>702VU</v>
          </cell>
        </row>
        <row r="322">
          <cell r="E322" t="str">
            <v>MAT1005 4</v>
          </cell>
          <cell r="G322">
            <v>100</v>
          </cell>
          <cell r="H322">
            <v>0</v>
          </cell>
          <cell r="I322" t="str">
            <v>6</v>
          </cell>
          <cell r="J322" t="str">
            <v>7-9</v>
          </cell>
          <cell r="K322" t="str">
            <v>706VU</v>
          </cell>
        </row>
        <row r="323">
          <cell r="E323" t="str">
            <v>MAT1005 5</v>
          </cell>
          <cell r="G323">
            <v>100</v>
          </cell>
          <cell r="H323">
            <v>0</v>
          </cell>
          <cell r="I323" t="str">
            <v>5</v>
          </cell>
          <cell r="J323" t="str">
            <v>4-6</v>
          </cell>
          <cell r="K323" t="str">
            <v>510E4</v>
          </cell>
        </row>
        <row r="324">
          <cell r="E324" t="str">
            <v>MAT1005 6</v>
          </cell>
          <cell r="G324">
            <v>100</v>
          </cell>
          <cell r="H324">
            <v>0</v>
          </cell>
          <cell r="I324" t="str">
            <v>5</v>
          </cell>
          <cell r="J324" t="str">
            <v>4-6</v>
          </cell>
          <cell r="K324" t="str">
            <v>511E4</v>
          </cell>
        </row>
        <row r="325">
          <cell r="E325" t="str">
            <v>MAT1005 7</v>
          </cell>
          <cell r="G325">
            <v>100</v>
          </cell>
          <cell r="H325">
            <v>0</v>
          </cell>
          <cell r="I325" t="str">
            <v>5</v>
          </cell>
          <cell r="J325" t="str">
            <v>4-6</v>
          </cell>
          <cell r="K325" t="str">
            <v>707VU</v>
          </cell>
        </row>
        <row r="326">
          <cell r="E326" t="str">
            <v>MAT1005 8</v>
          </cell>
          <cell r="G326">
            <v>100</v>
          </cell>
          <cell r="H326">
            <v>0</v>
          </cell>
          <cell r="I326" t="str">
            <v>6</v>
          </cell>
          <cell r="J326" t="str">
            <v>10-12</v>
          </cell>
          <cell r="K326" t="str">
            <v>705VU</v>
          </cell>
        </row>
        <row r="327">
          <cell r="E327" t="str">
            <v>MAT1005 9</v>
          </cell>
          <cell r="G327">
            <v>100</v>
          </cell>
          <cell r="H327">
            <v>0</v>
          </cell>
          <cell r="I327" t="str">
            <v>4</v>
          </cell>
          <cell r="J327" t="str">
            <v>10-12</v>
          </cell>
          <cell r="K327" t="str">
            <v>702VU</v>
          </cell>
        </row>
        <row r="328">
          <cell r="E328" t="str">
            <v>BSA3040</v>
          </cell>
          <cell r="F328" t="str">
            <v>PGS. TS.Dương Thị Liễu</v>
          </cell>
          <cell r="G328">
            <v>100</v>
          </cell>
          <cell r="H328">
            <v>0</v>
          </cell>
          <cell r="I328" t="str">
            <v>3</v>
          </cell>
          <cell r="J328" t="str">
            <v>1-3</v>
          </cell>
          <cell r="K328" t="str">
            <v>809VU</v>
          </cell>
        </row>
        <row r="329">
          <cell r="E329" t="str">
            <v>BSA3040</v>
          </cell>
          <cell r="F329" t="str">
            <v>PGS. TS.Dương Thị Liễu</v>
          </cell>
          <cell r="G329">
            <v>100</v>
          </cell>
          <cell r="H329">
            <v>0</v>
          </cell>
          <cell r="I329" t="str">
            <v>5</v>
          </cell>
          <cell r="J329" t="str">
            <v>1-3</v>
          </cell>
          <cell r="K329" t="str">
            <v>806VU</v>
          </cell>
        </row>
        <row r="330">
          <cell r="E330" t="str">
            <v>BSA4010 1</v>
          </cell>
          <cell r="F330" t="str">
            <v>PGS. TS.Đỗ Minh Cương</v>
          </cell>
          <cell r="G330">
            <v>100</v>
          </cell>
          <cell r="H330">
            <v>0</v>
          </cell>
          <cell r="I330" t="str">
            <v>6</v>
          </cell>
          <cell r="J330" t="str">
            <v>7-9</v>
          </cell>
          <cell r="K330" t="str">
            <v>705VU</v>
          </cell>
        </row>
        <row r="331">
          <cell r="E331" t="str">
            <v>BSA4010 2</v>
          </cell>
          <cell r="F331" t="str">
            <v>TS.Nguyễn Thùy Dung</v>
          </cell>
          <cell r="G331">
            <v>100</v>
          </cell>
          <cell r="H331">
            <v>0</v>
          </cell>
          <cell r="I331" t="str">
            <v>4</v>
          </cell>
          <cell r="J331" t="str">
            <v>7-9</v>
          </cell>
          <cell r="K331" t="str">
            <v>702VU</v>
          </cell>
        </row>
        <row r="332">
          <cell r="E332" t="str">
            <v>MAT1101 1</v>
          </cell>
          <cell r="G332">
            <v>60</v>
          </cell>
          <cell r="H332">
            <v>0</v>
          </cell>
          <cell r="I332" t="str">
            <v>6</v>
          </cell>
          <cell r="J332" t="str">
            <v>1-3</v>
          </cell>
          <cell r="K332" t="str">
            <v>703VU</v>
          </cell>
        </row>
        <row r="333">
          <cell r="E333" t="str">
            <v>MAT1101 10</v>
          </cell>
          <cell r="G333">
            <v>60</v>
          </cell>
          <cell r="H333">
            <v>0</v>
          </cell>
          <cell r="I333" t="str">
            <v>3</v>
          </cell>
          <cell r="J333" t="str">
            <v>4-6</v>
          </cell>
          <cell r="K333" t="str">
            <v>806VU</v>
          </cell>
        </row>
        <row r="334">
          <cell r="E334" t="str">
            <v>MAT1101 11</v>
          </cell>
          <cell r="G334">
            <v>60</v>
          </cell>
          <cell r="H334">
            <v>0</v>
          </cell>
          <cell r="I334" t="str">
            <v>4</v>
          </cell>
          <cell r="J334" t="str">
            <v>1-3</v>
          </cell>
          <cell r="K334" t="str">
            <v>805VU</v>
          </cell>
        </row>
        <row r="335">
          <cell r="E335" t="str">
            <v>MAT1101 12</v>
          </cell>
          <cell r="G335">
            <v>60</v>
          </cell>
          <cell r="H335">
            <v>0</v>
          </cell>
          <cell r="I335" t="str">
            <v>4</v>
          </cell>
          <cell r="J335" t="str">
            <v>4-6</v>
          </cell>
          <cell r="K335" t="str">
            <v>805VU</v>
          </cell>
        </row>
        <row r="336">
          <cell r="E336" t="str">
            <v>MAT1101 13</v>
          </cell>
          <cell r="G336">
            <v>60</v>
          </cell>
          <cell r="H336">
            <v>0</v>
          </cell>
          <cell r="I336" t="str">
            <v>6</v>
          </cell>
          <cell r="J336" t="str">
            <v>7-9</v>
          </cell>
          <cell r="K336" t="str">
            <v>803VU</v>
          </cell>
        </row>
        <row r="337">
          <cell r="E337" t="str">
            <v>MAT1101 14</v>
          </cell>
          <cell r="G337">
            <v>60</v>
          </cell>
          <cell r="H337">
            <v>0</v>
          </cell>
          <cell r="I337" t="str">
            <v>6</v>
          </cell>
          <cell r="J337" t="str">
            <v>10-12</v>
          </cell>
          <cell r="K337" t="str">
            <v>804VU</v>
          </cell>
        </row>
        <row r="338">
          <cell r="E338" t="str">
            <v>MAT1101 15</v>
          </cell>
          <cell r="G338">
            <v>60</v>
          </cell>
          <cell r="H338">
            <v>0</v>
          </cell>
          <cell r="I338" t="str">
            <v>6</v>
          </cell>
          <cell r="J338" t="str">
            <v>7-9</v>
          </cell>
          <cell r="K338" t="str">
            <v>807VU</v>
          </cell>
        </row>
        <row r="339">
          <cell r="E339" t="str">
            <v>MAT1101 16</v>
          </cell>
          <cell r="G339">
            <v>60</v>
          </cell>
          <cell r="H339">
            <v>0</v>
          </cell>
          <cell r="I339" t="str">
            <v>6</v>
          </cell>
          <cell r="J339" t="str">
            <v>10-12</v>
          </cell>
          <cell r="K339" t="str">
            <v>807VU</v>
          </cell>
        </row>
        <row r="340">
          <cell r="E340" t="str">
            <v>MAT1101 17</v>
          </cell>
          <cell r="G340">
            <v>60</v>
          </cell>
          <cell r="H340">
            <v>0</v>
          </cell>
          <cell r="I340" t="str">
            <v>5</v>
          </cell>
          <cell r="J340" t="str">
            <v>1-3</v>
          </cell>
          <cell r="K340" t="str">
            <v>808VU</v>
          </cell>
        </row>
        <row r="341">
          <cell r="E341" t="str">
            <v>MAT1101 18</v>
          </cell>
          <cell r="G341">
            <v>60</v>
          </cell>
          <cell r="H341">
            <v>0</v>
          </cell>
          <cell r="I341" t="str">
            <v>5</v>
          </cell>
          <cell r="J341" t="str">
            <v>4-6</v>
          </cell>
          <cell r="K341" t="str">
            <v>805VU</v>
          </cell>
        </row>
        <row r="342">
          <cell r="E342" t="str">
            <v>MAT1101 19</v>
          </cell>
          <cell r="G342">
            <v>60</v>
          </cell>
          <cell r="H342">
            <v>0</v>
          </cell>
          <cell r="I342" t="str">
            <v>4</v>
          </cell>
          <cell r="J342" t="str">
            <v>7-9</v>
          </cell>
          <cell r="K342" t="str">
            <v>806VU</v>
          </cell>
        </row>
        <row r="343">
          <cell r="E343" t="str">
            <v>MAT1101 2</v>
          </cell>
          <cell r="G343">
            <v>60</v>
          </cell>
          <cell r="H343">
            <v>0</v>
          </cell>
          <cell r="I343" t="str">
            <v>6</v>
          </cell>
          <cell r="J343" t="str">
            <v>4-6</v>
          </cell>
          <cell r="K343" t="str">
            <v>704VU</v>
          </cell>
        </row>
        <row r="344">
          <cell r="E344" t="str">
            <v>MAT1101 20</v>
          </cell>
          <cell r="G344">
            <v>60</v>
          </cell>
          <cell r="H344">
            <v>0</v>
          </cell>
          <cell r="I344" t="str">
            <v>4</v>
          </cell>
          <cell r="J344" t="str">
            <v>10-12</v>
          </cell>
          <cell r="K344" t="str">
            <v>806VU</v>
          </cell>
        </row>
        <row r="345">
          <cell r="E345" t="str">
            <v>MAT1101 3</v>
          </cell>
          <cell r="G345">
            <v>60</v>
          </cell>
          <cell r="H345">
            <v>0</v>
          </cell>
          <cell r="I345" t="str">
            <v>5</v>
          </cell>
          <cell r="J345" t="str">
            <v>10-12</v>
          </cell>
          <cell r="K345" t="str">
            <v>703VU</v>
          </cell>
        </row>
        <row r="346">
          <cell r="E346" t="str">
            <v>MAT1101 4</v>
          </cell>
          <cell r="G346">
            <v>60</v>
          </cell>
          <cell r="H346">
            <v>0</v>
          </cell>
          <cell r="I346" t="str">
            <v>5</v>
          </cell>
          <cell r="J346" t="str">
            <v>7-9</v>
          </cell>
          <cell r="K346" t="str">
            <v>704VU</v>
          </cell>
        </row>
        <row r="347">
          <cell r="E347" t="str">
            <v>MAT1101 5</v>
          </cell>
          <cell r="G347">
            <v>60</v>
          </cell>
          <cell r="H347">
            <v>0</v>
          </cell>
          <cell r="I347" t="str">
            <v>3</v>
          </cell>
          <cell r="J347" t="str">
            <v>1-3</v>
          </cell>
          <cell r="K347" t="str">
            <v>801VU</v>
          </cell>
        </row>
        <row r="348">
          <cell r="E348" t="str">
            <v>MAT1101 6</v>
          </cell>
          <cell r="G348">
            <v>60</v>
          </cell>
          <cell r="H348">
            <v>0</v>
          </cell>
          <cell r="I348" t="str">
            <v>3</v>
          </cell>
          <cell r="J348" t="str">
            <v>4-6</v>
          </cell>
          <cell r="K348" t="str">
            <v>802VU</v>
          </cell>
        </row>
        <row r="349">
          <cell r="E349" t="str">
            <v>MAT1101 7</v>
          </cell>
          <cell r="G349">
            <v>60</v>
          </cell>
          <cell r="H349">
            <v>0</v>
          </cell>
          <cell r="I349" t="str">
            <v>3</v>
          </cell>
          <cell r="J349" t="str">
            <v>1-3</v>
          </cell>
          <cell r="K349" t="str">
            <v>803VU</v>
          </cell>
        </row>
        <row r="350">
          <cell r="E350" t="str">
            <v>MAT1101 8</v>
          </cell>
          <cell r="G350">
            <v>60</v>
          </cell>
          <cell r="H350">
            <v>0</v>
          </cell>
          <cell r="I350" t="str">
            <v>3</v>
          </cell>
          <cell r="J350" t="str">
            <v>4-6</v>
          </cell>
          <cell r="K350" t="str">
            <v>804VU</v>
          </cell>
        </row>
        <row r="351">
          <cell r="E351" t="str">
            <v>MAT1101 9</v>
          </cell>
          <cell r="G351">
            <v>60</v>
          </cell>
          <cell r="H351">
            <v>0</v>
          </cell>
          <cell r="I351" t="str">
            <v>3</v>
          </cell>
          <cell r="J351" t="str">
            <v>1-3</v>
          </cell>
          <cell r="K351" t="str">
            <v>805VU</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LHP_3-12-2018"/>
    </sheetNames>
    <sheetDataSet>
      <sheetData sheetId="0" refreshError="1">
        <row r="1">
          <cell r="B1" t="str">
            <v>Lớp HP</v>
          </cell>
          <cell r="C1" t="str">
            <v>Học phần</v>
          </cell>
          <cell r="D1" t="str">
            <v xml:space="preserve">Giáo viên </v>
          </cell>
          <cell r="E1" t="str">
            <v xml:space="preserve">Điện thoại </v>
          </cell>
          <cell r="F1" t="str">
            <v xml:space="preserve">Email </v>
          </cell>
          <cell r="G1" t="str">
            <v>Số SV tối đa</v>
          </cell>
          <cell r="H1" t="str">
            <v>Số SV tối thiểu</v>
          </cell>
          <cell r="I1" t="str">
            <v>Số SV ĐK</v>
          </cell>
          <cell r="J1" t="str">
            <v>Ngày bắt đầu</v>
          </cell>
          <cell r="K1" t="str">
            <v>Ngày kết thúc</v>
          </cell>
        </row>
        <row r="2">
          <cell r="B2" t="str">
            <v>INE2102-E 1</v>
          </cell>
          <cell r="C2" t="str">
            <v>Kinh tế vĩ mô chuyên sâu **</v>
          </cell>
          <cell r="E2">
            <v>50</v>
          </cell>
          <cell r="F2">
            <v>0</v>
          </cell>
          <cell r="G2">
            <v>40</v>
          </cell>
          <cell r="H2">
            <v>43486</v>
          </cell>
          <cell r="I2">
            <v>43618</v>
          </cell>
        </row>
        <row r="3">
          <cell r="B3" t="str">
            <v>INE2102-E 2</v>
          </cell>
          <cell r="C3" t="str">
            <v>Kinh tế vĩ mô chuyên sâu **</v>
          </cell>
          <cell r="E3">
            <v>50</v>
          </cell>
          <cell r="F3">
            <v>0</v>
          </cell>
          <cell r="G3">
            <v>43</v>
          </cell>
          <cell r="H3">
            <v>43486</v>
          </cell>
          <cell r="I3">
            <v>43618</v>
          </cell>
        </row>
        <row r="4">
          <cell r="B4" t="str">
            <v>FIB3013</v>
          </cell>
          <cell r="C4" t="str">
            <v>Kế toán tài chính chuyên sâu 1</v>
          </cell>
          <cell r="E4">
            <v>80</v>
          </cell>
          <cell r="F4">
            <v>0</v>
          </cell>
          <cell r="G4">
            <v>80</v>
          </cell>
          <cell r="H4">
            <v>43486</v>
          </cell>
          <cell r="I4">
            <v>43618</v>
          </cell>
        </row>
        <row r="5">
          <cell r="B5" t="str">
            <v>PES1050 25</v>
          </cell>
          <cell r="C5" t="str">
            <v>Taekwondo 1</v>
          </cell>
          <cell r="E5">
            <v>45</v>
          </cell>
          <cell r="F5">
            <v>0</v>
          </cell>
          <cell r="G5">
            <v>45</v>
          </cell>
        </row>
        <row r="6">
          <cell r="B6" t="str">
            <v>PES1050 23</v>
          </cell>
          <cell r="C6" t="str">
            <v>Taekwondo 1</v>
          </cell>
          <cell r="E6">
            <v>45</v>
          </cell>
          <cell r="F6">
            <v>0</v>
          </cell>
          <cell r="G6">
            <v>45</v>
          </cell>
        </row>
        <row r="7">
          <cell r="B7" t="str">
            <v>PES1050 24</v>
          </cell>
          <cell r="C7" t="str">
            <v>Taekwondo 1</v>
          </cell>
          <cell r="E7">
            <v>45</v>
          </cell>
          <cell r="F7">
            <v>0</v>
          </cell>
          <cell r="G7">
            <v>45</v>
          </cell>
        </row>
        <row r="8">
          <cell r="B8" t="str">
            <v>PES1050 26</v>
          </cell>
          <cell r="C8" t="str">
            <v>Taekwondo 1</v>
          </cell>
          <cell r="E8">
            <v>45</v>
          </cell>
          <cell r="F8">
            <v>0</v>
          </cell>
          <cell r="G8">
            <v>45</v>
          </cell>
        </row>
        <row r="9">
          <cell r="B9" t="str">
            <v>FIB3014</v>
          </cell>
          <cell r="C9" t="str">
            <v>Kế toán tài chính chuyên sâu 2</v>
          </cell>
          <cell r="E9">
            <v>60</v>
          </cell>
          <cell r="F9">
            <v>0</v>
          </cell>
          <cell r="G9">
            <v>60</v>
          </cell>
          <cell r="H9">
            <v>43486</v>
          </cell>
          <cell r="I9">
            <v>43618</v>
          </cell>
        </row>
        <row r="10">
          <cell r="B10" t="str">
            <v>INT1004 1</v>
          </cell>
          <cell r="C10" t="str">
            <v>Tin học cơ sở 2</v>
          </cell>
          <cell r="E10">
            <v>60</v>
          </cell>
          <cell r="F10">
            <v>0</v>
          </cell>
          <cell r="G10">
            <v>38</v>
          </cell>
          <cell r="H10">
            <v>43486</v>
          </cell>
          <cell r="I10">
            <v>43639</v>
          </cell>
        </row>
        <row r="11">
          <cell r="B11" t="str">
            <v>INT1004 2</v>
          </cell>
          <cell r="C11" t="str">
            <v>Tin học cơ sở 2</v>
          </cell>
          <cell r="E11">
            <v>60</v>
          </cell>
          <cell r="F11">
            <v>0</v>
          </cell>
          <cell r="G11">
            <v>41</v>
          </cell>
          <cell r="H11">
            <v>43486</v>
          </cell>
          <cell r="I11">
            <v>43639</v>
          </cell>
        </row>
        <row r="12">
          <cell r="B12" t="str">
            <v>INT1004 3</v>
          </cell>
          <cell r="C12" t="str">
            <v>Tin học cơ sở 2</v>
          </cell>
          <cell r="E12">
            <v>60</v>
          </cell>
          <cell r="F12">
            <v>0</v>
          </cell>
          <cell r="G12">
            <v>46</v>
          </cell>
          <cell r="H12">
            <v>43486</v>
          </cell>
          <cell r="I12">
            <v>43639</v>
          </cell>
        </row>
        <row r="13">
          <cell r="B13" t="str">
            <v>INT1004 4</v>
          </cell>
          <cell r="C13" t="str">
            <v>Tin học cơ sở 2</v>
          </cell>
          <cell r="E13">
            <v>60</v>
          </cell>
          <cell r="F13">
            <v>0</v>
          </cell>
          <cell r="G13">
            <v>100</v>
          </cell>
          <cell r="H13">
            <v>43486</v>
          </cell>
          <cell r="I13">
            <v>43639</v>
          </cell>
        </row>
        <row r="14">
          <cell r="B14" t="str">
            <v>INT1004 5</v>
          </cell>
          <cell r="C14" t="str">
            <v>Tin học cơ sở 2</v>
          </cell>
          <cell r="E14">
            <v>60</v>
          </cell>
          <cell r="F14">
            <v>0</v>
          </cell>
          <cell r="G14">
            <v>99</v>
          </cell>
          <cell r="H14">
            <v>43486</v>
          </cell>
          <cell r="I14">
            <v>43639</v>
          </cell>
        </row>
        <row r="15">
          <cell r="B15" t="str">
            <v>INT1004 6</v>
          </cell>
          <cell r="C15" t="str">
            <v>Tin học cơ sở 2</v>
          </cell>
          <cell r="E15">
            <v>60</v>
          </cell>
          <cell r="F15">
            <v>0</v>
          </cell>
          <cell r="G15">
            <v>92</v>
          </cell>
          <cell r="H15">
            <v>43486</v>
          </cell>
          <cell r="I15">
            <v>43639</v>
          </cell>
        </row>
        <row r="16">
          <cell r="B16" t="str">
            <v>INT1004 7</v>
          </cell>
          <cell r="C16" t="str">
            <v>Tin học cơ sở 2</v>
          </cell>
          <cell r="E16">
            <v>60</v>
          </cell>
          <cell r="F16">
            <v>0</v>
          </cell>
          <cell r="G16">
            <v>63</v>
          </cell>
          <cell r="H16">
            <v>43486</v>
          </cell>
          <cell r="I16">
            <v>43639</v>
          </cell>
        </row>
        <row r="17">
          <cell r="B17" t="str">
            <v>INT1004 8</v>
          </cell>
          <cell r="C17" t="str">
            <v>Tin học cơ sở 2</v>
          </cell>
          <cell r="E17">
            <v>60</v>
          </cell>
          <cell r="F17">
            <v>0</v>
          </cell>
          <cell r="G17">
            <v>44</v>
          </cell>
          <cell r="H17">
            <v>43486</v>
          </cell>
          <cell r="I17">
            <v>43639</v>
          </cell>
        </row>
        <row r="18">
          <cell r="B18" t="str">
            <v>INT1004 9</v>
          </cell>
          <cell r="C18" t="str">
            <v>Tin học cơ sở 2</v>
          </cell>
          <cell r="E18">
            <v>60</v>
          </cell>
          <cell r="F18">
            <v>0</v>
          </cell>
          <cell r="G18">
            <v>50</v>
          </cell>
          <cell r="H18">
            <v>43486</v>
          </cell>
          <cell r="I18">
            <v>43639</v>
          </cell>
        </row>
        <row r="19">
          <cell r="B19" t="str">
            <v>INT1004 10</v>
          </cell>
          <cell r="C19" t="str">
            <v>Tin học cơ sở 2</v>
          </cell>
          <cell r="E19">
            <v>60</v>
          </cell>
          <cell r="F19">
            <v>0</v>
          </cell>
          <cell r="G19">
            <v>43</v>
          </cell>
          <cell r="H19">
            <v>43486</v>
          </cell>
          <cell r="I19">
            <v>43639</v>
          </cell>
        </row>
        <row r="20">
          <cell r="B20" t="str">
            <v>INT1004 11</v>
          </cell>
          <cell r="C20" t="str">
            <v>Tin học cơ sở 2</v>
          </cell>
          <cell r="E20">
            <v>60</v>
          </cell>
          <cell r="F20">
            <v>0</v>
          </cell>
          <cell r="G20">
            <v>40</v>
          </cell>
          <cell r="H20">
            <v>43486</v>
          </cell>
          <cell r="I20">
            <v>43639</v>
          </cell>
        </row>
        <row r="21">
          <cell r="B21" t="str">
            <v>INT1004 12</v>
          </cell>
          <cell r="C21" t="str">
            <v>Tin học cơ sở 2</v>
          </cell>
          <cell r="E21">
            <v>60</v>
          </cell>
          <cell r="F21">
            <v>0</v>
          </cell>
          <cell r="G21">
            <v>42</v>
          </cell>
          <cell r="H21">
            <v>43486</v>
          </cell>
          <cell r="I21">
            <v>43639</v>
          </cell>
        </row>
        <row r="22">
          <cell r="B22" t="str">
            <v>INT1004 13</v>
          </cell>
          <cell r="C22" t="str">
            <v>Tin học cơ sở 2</v>
          </cell>
          <cell r="E22">
            <v>60</v>
          </cell>
          <cell r="F22">
            <v>0</v>
          </cell>
          <cell r="G22">
            <v>43</v>
          </cell>
          <cell r="H22">
            <v>43486</v>
          </cell>
          <cell r="I22">
            <v>43639</v>
          </cell>
        </row>
        <row r="23">
          <cell r="B23" t="str">
            <v>INT1004 14</v>
          </cell>
          <cell r="C23" t="str">
            <v>Tin học cơ sở 2</v>
          </cell>
          <cell r="E23">
            <v>60</v>
          </cell>
          <cell r="F23">
            <v>0</v>
          </cell>
          <cell r="G23">
            <v>33</v>
          </cell>
          <cell r="H23">
            <v>43486</v>
          </cell>
          <cell r="I23">
            <v>43639</v>
          </cell>
        </row>
        <row r="24">
          <cell r="B24" t="str">
            <v>INT1004 15</v>
          </cell>
          <cell r="C24" t="str">
            <v>Tin học cơ sở 2</v>
          </cell>
          <cell r="E24">
            <v>60</v>
          </cell>
          <cell r="F24">
            <v>0</v>
          </cell>
          <cell r="G24">
            <v>40</v>
          </cell>
          <cell r="H24">
            <v>43486</v>
          </cell>
          <cell r="I24">
            <v>43639</v>
          </cell>
        </row>
        <row r="25">
          <cell r="B25" t="str">
            <v>INT1004 16</v>
          </cell>
          <cell r="C25" t="str">
            <v>Tin học cơ sở 2</v>
          </cell>
          <cell r="E25">
            <v>60</v>
          </cell>
          <cell r="F25">
            <v>0</v>
          </cell>
          <cell r="G25">
            <v>45</v>
          </cell>
          <cell r="H25">
            <v>43486</v>
          </cell>
          <cell r="I25">
            <v>43639</v>
          </cell>
        </row>
        <row r="26">
          <cell r="B26" t="str">
            <v>PES1005 19</v>
          </cell>
          <cell r="C26" t="str">
            <v>Thể dục Aerobic</v>
          </cell>
          <cell r="E26">
            <v>45</v>
          </cell>
          <cell r="F26">
            <v>0</v>
          </cell>
          <cell r="G26">
            <v>44</v>
          </cell>
        </row>
        <row r="27">
          <cell r="B27" t="str">
            <v>PES1005 20</v>
          </cell>
          <cell r="C27" t="str">
            <v>Thể dục Aerobic</v>
          </cell>
          <cell r="E27">
            <v>45</v>
          </cell>
          <cell r="F27">
            <v>0</v>
          </cell>
          <cell r="G27">
            <v>44</v>
          </cell>
        </row>
        <row r="28">
          <cell r="B28" t="str">
            <v>FIB3050</v>
          </cell>
          <cell r="C28" t="str">
            <v>Kiểm toán dự án</v>
          </cell>
          <cell r="E28">
            <v>70</v>
          </cell>
          <cell r="F28">
            <v>0</v>
          </cell>
          <cell r="G28">
            <v>70</v>
          </cell>
          <cell r="H28">
            <v>43486</v>
          </cell>
          <cell r="I28">
            <v>43576</v>
          </cell>
        </row>
        <row r="29">
          <cell r="B29" t="str">
            <v>BSA3103</v>
          </cell>
          <cell r="C29" t="str">
            <v>Thẩm định tài chính dự án</v>
          </cell>
          <cell r="E29">
            <v>80</v>
          </cell>
          <cell r="F29">
            <v>0</v>
          </cell>
          <cell r="G29">
            <v>80</v>
          </cell>
          <cell r="H29">
            <v>43486</v>
          </cell>
          <cell r="I29">
            <v>43618</v>
          </cell>
        </row>
        <row r="30">
          <cell r="B30" t="str">
            <v>PES1030 7</v>
          </cell>
          <cell r="C30" t="str">
            <v>Bóng bàn</v>
          </cell>
          <cell r="E30">
            <v>45</v>
          </cell>
          <cell r="F30">
            <v>0</v>
          </cell>
          <cell r="G30">
            <v>45</v>
          </cell>
        </row>
        <row r="31">
          <cell r="B31" t="str">
            <v>PES1030 8</v>
          </cell>
          <cell r="C31" t="str">
            <v>Bóng bàn</v>
          </cell>
          <cell r="E31">
            <v>45</v>
          </cell>
          <cell r="F31">
            <v>0</v>
          </cell>
          <cell r="G31">
            <v>45</v>
          </cell>
        </row>
        <row r="32">
          <cell r="B32" t="str">
            <v>PES1030 9</v>
          </cell>
          <cell r="C32" t="str">
            <v>Bóng bàn</v>
          </cell>
          <cell r="E32">
            <v>45</v>
          </cell>
          <cell r="F32">
            <v>0</v>
          </cell>
          <cell r="G32">
            <v>45</v>
          </cell>
        </row>
        <row r="33">
          <cell r="B33" t="str">
            <v>PES1030 10</v>
          </cell>
          <cell r="C33" t="str">
            <v>Bóng bàn</v>
          </cell>
          <cell r="E33">
            <v>45</v>
          </cell>
          <cell r="F33">
            <v>0</v>
          </cell>
          <cell r="G33">
            <v>45</v>
          </cell>
        </row>
        <row r="34">
          <cell r="B34" t="str">
            <v>INE2014</v>
          </cell>
          <cell r="C34" t="str">
            <v>Kinh tế thể chế</v>
          </cell>
          <cell r="E34">
            <v>80</v>
          </cell>
          <cell r="F34">
            <v>0</v>
          </cell>
          <cell r="G34">
            <v>9</v>
          </cell>
          <cell r="H34">
            <v>43486</v>
          </cell>
          <cell r="I34">
            <v>43618</v>
          </cell>
        </row>
        <row r="35">
          <cell r="B35" t="str">
            <v>FIB2003 1</v>
          </cell>
          <cell r="C35" t="str">
            <v>Các thị trường và định chế tài chính</v>
          </cell>
          <cell r="E35">
            <v>80</v>
          </cell>
          <cell r="F35">
            <v>0</v>
          </cell>
          <cell r="G35">
            <v>55</v>
          </cell>
          <cell r="H35">
            <v>43486</v>
          </cell>
          <cell r="I35">
            <v>43618</v>
          </cell>
        </row>
        <row r="36">
          <cell r="B36" t="str">
            <v>FIB2003 2</v>
          </cell>
          <cell r="C36" t="str">
            <v>Các thị trường và định chế tài chính</v>
          </cell>
          <cell r="E36">
            <v>60</v>
          </cell>
          <cell r="F36">
            <v>0</v>
          </cell>
          <cell r="G36">
            <v>11</v>
          </cell>
          <cell r="H36">
            <v>43486</v>
          </cell>
          <cell r="I36">
            <v>43618</v>
          </cell>
        </row>
        <row r="37">
          <cell r="B37" t="str">
            <v>FIB2003 3</v>
          </cell>
          <cell r="C37" t="str">
            <v>Các thị trường và định chế tài chính</v>
          </cell>
          <cell r="E37">
            <v>85</v>
          </cell>
          <cell r="F37">
            <v>0</v>
          </cell>
          <cell r="G37">
            <v>85</v>
          </cell>
          <cell r="H37">
            <v>43486</v>
          </cell>
          <cell r="I37">
            <v>43618</v>
          </cell>
        </row>
        <row r="38">
          <cell r="B38" t="str">
            <v>FIB2003 4</v>
          </cell>
          <cell r="C38" t="str">
            <v>Các thị trường và định chế tài chính</v>
          </cell>
          <cell r="E38">
            <v>70</v>
          </cell>
          <cell r="F38">
            <v>0</v>
          </cell>
          <cell r="G38">
            <v>69</v>
          </cell>
          <cell r="H38">
            <v>43486</v>
          </cell>
          <cell r="I38">
            <v>43618</v>
          </cell>
        </row>
        <row r="39">
          <cell r="B39" t="str">
            <v>BSA2019</v>
          </cell>
          <cell r="C39" t="str">
            <v>Kế toán tài chính</v>
          </cell>
          <cell r="E39">
            <v>85</v>
          </cell>
          <cell r="F39">
            <v>0</v>
          </cell>
          <cell r="G39">
            <v>55</v>
          </cell>
          <cell r="H39">
            <v>43486</v>
          </cell>
          <cell r="I39">
            <v>43618</v>
          </cell>
        </row>
        <row r="40">
          <cell r="B40" t="str">
            <v>FIB3060 1</v>
          </cell>
          <cell r="C40" t="str">
            <v>Thực hành kế toán tài chính</v>
          </cell>
          <cell r="E40">
            <v>80</v>
          </cell>
          <cell r="F40">
            <v>0</v>
          </cell>
          <cell r="G40">
            <v>80</v>
          </cell>
          <cell r="H40">
            <v>43486</v>
          </cell>
          <cell r="I40">
            <v>43618</v>
          </cell>
        </row>
        <row r="41">
          <cell r="B41" t="str">
            <v>FIB3060 2</v>
          </cell>
          <cell r="C41" t="str">
            <v>Thực hành kế toán tài chính</v>
          </cell>
          <cell r="E41">
            <v>80</v>
          </cell>
          <cell r="F41">
            <v>0</v>
          </cell>
          <cell r="G41">
            <v>60</v>
          </cell>
          <cell r="H41">
            <v>43486</v>
          </cell>
          <cell r="I41">
            <v>43618</v>
          </cell>
        </row>
        <row r="42">
          <cell r="B42" t="str">
            <v>PES1015 33</v>
          </cell>
          <cell r="C42" t="str">
            <v>Bóng chuyền</v>
          </cell>
          <cell r="E42">
            <v>45</v>
          </cell>
          <cell r="F42">
            <v>0</v>
          </cell>
          <cell r="G42">
            <v>45</v>
          </cell>
        </row>
        <row r="43">
          <cell r="B43" t="str">
            <v>PES1015 34</v>
          </cell>
          <cell r="C43" t="str">
            <v>Bóng chuyền</v>
          </cell>
          <cell r="E43">
            <v>45</v>
          </cell>
          <cell r="F43">
            <v>0</v>
          </cell>
          <cell r="G43">
            <v>45</v>
          </cell>
        </row>
        <row r="44">
          <cell r="B44" t="str">
            <v>PES1015 35</v>
          </cell>
          <cell r="C44" t="str">
            <v>Bóng chuyền</v>
          </cell>
          <cell r="E44">
            <v>45</v>
          </cell>
          <cell r="F44">
            <v>0</v>
          </cell>
          <cell r="G44">
            <v>45</v>
          </cell>
        </row>
        <row r="45">
          <cell r="B45" t="str">
            <v>PES1015 36</v>
          </cell>
          <cell r="C45" t="str">
            <v>Bóng chuyền</v>
          </cell>
          <cell r="E45">
            <v>45</v>
          </cell>
          <cell r="F45">
            <v>0</v>
          </cell>
          <cell r="G45">
            <v>45</v>
          </cell>
        </row>
        <row r="46">
          <cell r="B46" t="str">
            <v>BSA2025</v>
          </cell>
          <cell r="C46" t="str">
            <v>Đại cương về lãnh đạo trong tổ chức</v>
          </cell>
          <cell r="E46">
            <v>85</v>
          </cell>
          <cell r="F46">
            <v>0</v>
          </cell>
          <cell r="G46">
            <v>85</v>
          </cell>
          <cell r="H46">
            <v>43486</v>
          </cell>
          <cell r="I46">
            <v>43618</v>
          </cell>
        </row>
        <row r="47">
          <cell r="B47" t="str">
            <v>INE3023</v>
          </cell>
          <cell r="C47" t="str">
            <v>Chính sách công</v>
          </cell>
          <cell r="E47">
            <v>80</v>
          </cell>
          <cell r="F47">
            <v>0</v>
          </cell>
          <cell r="G47">
            <v>50</v>
          </cell>
          <cell r="H47">
            <v>43486</v>
          </cell>
          <cell r="I47">
            <v>43618</v>
          </cell>
        </row>
        <row r="48">
          <cell r="B48" t="str">
            <v>INE3034</v>
          </cell>
          <cell r="C48" t="str">
            <v>Phân tích chi tiêu công</v>
          </cell>
          <cell r="D48" t="str">
            <v>Nguyễn Đức Thành</v>
          </cell>
          <cell r="E48">
            <v>80</v>
          </cell>
          <cell r="F48">
            <v>0</v>
          </cell>
          <cell r="G48">
            <v>17</v>
          </cell>
          <cell r="H48">
            <v>43486</v>
          </cell>
          <cell r="I48">
            <v>43618</v>
          </cell>
        </row>
        <row r="49">
          <cell r="B49" t="str">
            <v>FIB2002</v>
          </cell>
          <cell r="C49" t="str">
            <v>Kinh tế công cộng</v>
          </cell>
          <cell r="E49">
            <v>85</v>
          </cell>
          <cell r="F49">
            <v>0</v>
          </cell>
          <cell r="G49">
            <v>85</v>
          </cell>
          <cell r="H49">
            <v>43486</v>
          </cell>
          <cell r="I49">
            <v>43618</v>
          </cell>
        </row>
        <row r="50">
          <cell r="B50" t="str">
            <v>INE3035</v>
          </cell>
          <cell r="C50" t="str">
            <v>Lựa chọn công cộng</v>
          </cell>
          <cell r="E50">
            <v>80</v>
          </cell>
          <cell r="F50">
            <v>0</v>
          </cell>
          <cell r="G50">
            <v>18</v>
          </cell>
          <cell r="H50">
            <v>43486</v>
          </cell>
          <cell r="I50">
            <v>43618</v>
          </cell>
        </row>
        <row r="51">
          <cell r="B51" t="str">
            <v>THL1057 1</v>
          </cell>
          <cell r="C51" t="str">
            <v>Nhà nước và pháp luật đại cương</v>
          </cell>
          <cell r="E51">
            <v>60</v>
          </cell>
          <cell r="F51">
            <v>0</v>
          </cell>
          <cell r="G51">
            <v>47</v>
          </cell>
          <cell r="H51">
            <v>43486</v>
          </cell>
          <cell r="I51">
            <v>43639</v>
          </cell>
        </row>
        <row r="52">
          <cell r="B52" t="str">
            <v>THL1057 2</v>
          </cell>
          <cell r="C52" t="str">
            <v>Nhà nước và pháp luật đại cương</v>
          </cell>
          <cell r="E52">
            <v>60</v>
          </cell>
          <cell r="F52">
            <v>0</v>
          </cell>
          <cell r="G52">
            <v>40</v>
          </cell>
          <cell r="H52">
            <v>43486</v>
          </cell>
          <cell r="I52">
            <v>43639</v>
          </cell>
        </row>
        <row r="53">
          <cell r="B53" t="str">
            <v>THL1057 3</v>
          </cell>
          <cell r="C53" t="str">
            <v>Nhà nước và pháp luật đại cương</v>
          </cell>
          <cell r="E53">
            <v>60</v>
          </cell>
          <cell r="F53">
            <v>0</v>
          </cell>
          <cell r="G53">
            <v>37</v>
          </cell>
          <cell r="H53">
            <v>43486</v>
          </cell>
          <cell r="I53">
            <v>43639</v>
          </cell>
        </row>
        <row r="54">
          <cell r="B54" t="str">
            <v>THL1057 4</v>
          </cell>
          <cell r="C54" t="str">
            <v>Nhà nước và pháp luật đại cương</v>
          </cell>
          <cell r="E54">
            <v>60</v>
          </cell>
          <cell r="F54">
            <v>0</v>
          </cell>
          <cell r="G54">
            <v>37</v>
          </cell>
          <cell r="H54">
            <v>43486</v>
          </cell>
          <cell r="I54">
            <v>43639</v>
          </cell>
        </row>
        <row r="55">
          <cell r="B55" t="str">
            <v>THL1057 5</v>
          </cell>
          <cell r="C55" t="str">
            <v>Nhà nước và pháp luật đại cương</v>
          </cell>
          <cell r="E55">
            <v>60</v>
          </cell>
          <cell r="F55">
            <v>0</v>
          </cell>
          <cell r="G55">
            <v>37</v>
          </cell>
          <cell r="H55">
            <v>43486</v>
          </cell>
          <cell r="I55">
            <v>43639</v>
          </cell>
        </row>
        <row r="56">
          <cell r="B56" t="str">
            <v>THL1057 6</v>
          </cell>
          <cell r="C56" t="str">
            <v>Nhà nước và pháp luật đại cương</v>
          </cell>
          <cell r="E56">
            <v>60</v>
          </cell>
          <cell r="F56">
            <v>0</v>
          </cell>
          <cell r="G56">
            <v>37</v>
          </cell>
          <cell r="H56">
            <v>43486</v>
          </cell>
          <cell r="I56">
            <v>43639</v>
          </cell>
        </row>
        <row r="57">
          <cell r="B57" t="str">
            <v>THL1057 7</v>
          </cell>
          <cell r="C57" t="str">
            <v>Nhà nước và pháp luật đại cương</v>
          </cell>
          <cell r="E57">
            <v>60</v>
          </cell>
          <cell r="F57">
            <v>0</v>
          </cell>
          <cell r="G57">
            <v>44</v>
          </cell>
          <cell r="H57">
            <v>43486</v>
          </cell>
          <cell r="I57">
            <v>43639</v>
          </cell>
        </row>
        <row r="58">
          <cell r="B58" t="str">
            <v>THL1057 8</v>
          </cell>
          <cell r="C58" t="str">
            <v>Nhà nước và pháp luật đại cương</v>
          </cell>
          <cell r="E58">
            <v>60</v>
          </cell>
          <cell r="F58">
            <v>0</v>
          </cell>
          <cell r="G58">
            <v>43</v>
          </cell>
          <cell r="H58">
            <v>43486</v>
          </cell>
          <cell r="I58">
            <v>43639</v>
          </cell>
        </row>
        <row r="59">
          <cell r="B59" t="str">
            <v>THL1057 9</v>
          </cell>
          <cell r="C59" t="str">
            <v>Nhà nước và pháp luật đại cương</v>
          </cell>
          <cell r="E59">
            <v>60</v>
          </cell>
          <cell r="F59">
            <v>0</v>
          </cell>
          <cell r="G59">
            <v>40</v>
          </cell>
          <cell r="H59">
            <v>43486</v>
          </cell>
          <cell r="I59">
            <v>43639</v>
          </cell>
        </row>
        <row r="60">
          <cell r="B60" t="str">
            <v>THL1057 10</v>
          </cell>
          <cell r="C60" t="str">
            <v>Nhà nước và pháp luật đại cương</v>
          </cell>
          <cell r="E60">
            <v>60</v>
          </cell>
          <cell r="F60">
            <v>0</v>
          </cell>
          <cell r="G60">
            <v>44</v>
          </cell>
          <cell r="H60">
            <v>43486</v>
          </cell>
          <cell r="I60">
            <v>43639</v>
          </cell>
        </row>
        <row r="61">
          <cell r="B61" t="str">
            <v>THL1057 11</v>
          </cell>
          <cell r="C61" t="str">
            <v>Nhà nước và pháp luật đại cương</v>
          </cell>
          <cell r="E61">
            <v>60</v>
          </cell>
          <cell r="F61">
            <v>0</v>
          </cell>
          <cell r="G61">
            <v>33</v>
          </cell>
          <cell r="H61">
            <v>43486</v>
          </cell>
          <cell r="I61">
            <v>43639</v>
          </cell>
        </row>
        <row r="62">
          <cell r="B62" t="str">
            <v>THL1057 12</v>
          </cell>
          <cell r="C62" t="str">
            <v>Nhà nước và pháp luật đại cương</v>
          </cell>
          <cell r="E62">
            <v>60</v>
          </cell>
          <cell r="F62">
            <v>0</v>
          </cell>
          <cell r="G62">
            <v>37</v>
          </cell>
          <cell r="H62">
            <v>43486</v>
          </cell>
          <cell r="I62">
            <v>43639</v>
          </cell>
        </row>
        <row r="63">
          <cell r="B63" t="str">
            <v>THL1057 13</v>
          </cell>
          <cell r="C63" t="str">
            <v>Nhà nước và pháp luật đại cương</v>
          </cell>
          <cell r="E63">
            <v>60</v>
          </cell>
          <cell r="F63">
            <v>0</v>
          </cell>
          <cell r="G63">
            <v>39</v>
          </cell>
          <cell r="H63">
            <v>43486</v>
          </cell>
          <cell r="I63">
            <v>43639</v>
          </cell>
        </row>
        <row r="64">
          <cell r="B64" t="str">
            <v>PEC3026</v>
          </cell>
          <cell r="C64" t="str">
            <v>Kinh tế học về chi phí giao dịch</v>
          </cell>
          <cell r="E64">
            <v>80</v>
          </cell>
          <cell r="F64">
            <v>0</v>
          </cell>
          <cell r="G64">
            <v>80</v>
          </cell>
          <cell r="H64">
            <v>43486</v>
          </cell>
          <cell r="I64">
            <v>43618</v>
          </cell>
        </row>
        <row r="65">
          <cell r="B65" t="str">
            <v>BSA2016 1</v>
          </cell>
          <cell r="C65" t="str">
            <v>Phân tích hoạt động kinh doanh</v>
          </cell>
          <cell r="D65" t="str">
            <v>Nguyễn Thị Hồng Thúy</v>
          </cell>
          <cell r="E65">
            <v>80</v>
          </cell>
          <cell r="F65">
            <v>0</v>
          </cell>
          <cell r="G65">
            <v>80</v>
          </cell>
          <cell r="H65">
            <v>43486</v>
          </cell>
          <cell r="I65">
            <v>43618</v>
          </cell>
        </row>
        <row r="66">
          <cell r="B66" t="str">
            <v>BSA2016 2</v>
          </cell>
          <cell r="C66" t="str">
            <v>Phân tích hoạt động kinh doanh</v>
          </cell>
          <cell r="D66" t="str">
            <v>Nguyễn Thị Hồng Thúy</v>
          </cell>
          <cell r="E66">
            <v>60</v>
          </cell>
          <cell r="F66">
            <v>0</v>
          </cell>
          <cell r="G66">
            <v>60</v>
          </cell>
          <cell r="H66">
            <v>43486</v>
          </cell>
          <cell r="I66">
            <v>43618</v>
          </cell>
        </row>
        <row r="67">
          <cell r="B67" t="str">
            <v>BSA4010 1</v>
          </cell>
          <cell r="C67" t="str">
            <v>Văn hóa và đạo đức kinh doanh</v>
          </cell>
          <cell r="E67">
            <v>100</v>
          </cell>
          <cell r="F67">
            <v>0</v>
          </cell>
          <cell r="G67">
            <v>17</v>
          </cell>
          <cell r="H67">
            <v>43486</v>
          </cell>
          <cell r="I67">
            <v>43618</v>
          </cell>
        </row>
        <row r="68">
          <cell r="B68" t="str">
            <v>BSA4010 2</v>
          </cell>
          <cell r="C68" t="str">
            <v>Văn hóa và đạo đức kinh doanh</v>
          </cell>
          <cell r="E68">
            <v>100</v>
          </cell>
          <cell r="F68">
            <v>0</v>
          </cell>
          <cell r="G68">
            <v>23</v>
          </cell>
          <cell r="H68">
            <v>43486</v>
          </cell>
          <cell r="I68">
            <v>43618</v>
          </cell>
        </row>
        <row r="69">
          <cell r="B69" t="str">
            <v>BSA3013</v>
          </cell>
          <cell r="C69" t="str">
            <v>Hành vi người tiêu dùng</v>
          </cell>
          <cell r="E69">
            <v>80</v>
          </cell>
          <cell r="F69">
            <v>0</v>
          </cell>
          <cell r="G69">
            <v>80</v>
          </cell>
          <cell r="H69">
            <v>43486</v>
          </cell>
          <cell r="I69">
            <v>43618</v>
          </cell>
        </row>
        <row r="70">
          <cell r="B70" t="str">
            <v>PEC2009</v>
          </cell>
          <cell r="C70" t="str">
            <v>Kinh tế chính trị về các nền kinh tế chuyển đổi</v>
          </cell>
          <cell r="E70">
            <v>80</v>
          </cell>
          <cell r="F70">
            <v>0</v>
          </cell>
          <cell r="G70">
            <v>42</v>
          </cell>
          <cell r="H70">
            <v>43486</v>
          </cell>
          <cell r="I70">
            <v>43618</v>
          </cell>
        </row>
        <row r="71">
          <cell r="B71" t="str">
            <v>PES1025 11</v>
          </cell>
          <cell r="C71" t="str">
            <v>Bóng đá</v>
          </cell>
          <cell r="E71">
            <v>45</v>
          </cell>
          <cell r="F71">
            <v>0</v>
          </cell>
          <cell r="G71">
            <v>45</v>
          </cell>
        </row>
        <row r="72">
          <cell r="B72" t="str">
            <v>PES1025 12</v>
          </cell>
          <cell r="C72" t="str">
            <v>Bóng đá</v>
          </cell>
          <cell r="E72">
            <v>45</v>
          </cell>
          <cell r="F72">
            <v>0</v>
          </cell>
          <cell r="G72">
            <v>45</v>
          </cell>
        </row>
        <row r="73">
          <cell r="B73" t="str">
            <v>PES1025 13</v>
          </cell>
          <cell r="C73" t="str">
            <v>Bóng đá</v>
          </cell>
          <cell r="E73">
            <v>45</v>
          </cell>
          <cell r="F73">
            <v>0</v>
          </cell>
          <cell r="G73">
            <v>45</v>
          </cell>
        </row>
        <row r="74">
          <cell r="B74" t="str">
            <v>PES1025 14</v>
          </cell>
          <cell r="C74" t="str">
            <v>Bóng đá</v>
          </cell>
          <cell r="E74">
            <v>45</v>
          </cell>
          <cell r="F74">
            <v>0</v>
          </cell>
          <cell r="G74">
            <v>45</v>
          </cell>
        </row>
        <row r="75">
          <cell r="B75" t="str">
            <v>INE3082</v>
          </cell>
          <cell r="C75" t="str">
            <v>Đàm phán trong kinh doanh quốc tế</v>
          </cell>
          <cell r="E75">
            <v>60</v>
          </cell>
          <cell r="F75">
            <v>0</v>
          </cell>
          <cell r="G75">
            <v>60</v>
          </cell>
          <cell r="H75">
            <v>43486</v>
          </cell>
          <cell r="I75">
            <v>43618</v>
          </cell>
        </row>
        <row r="76">
          <cell r="B76" t="str">
            <v>BSA3035 1</v>
          </cell>
          <cell r="C76" t="str">
            <v>Các mô hình ra quyết định</v>
          </cell>
          <cell r="E76">
            <v>70</v>
          </cell>
          <cell r="F76">
            <v>0</v>
          </cell>
          <cell r="G76">
            <v>48</v>
          </cell>
          <cell r="H76">
            <v>43486</v>
          </cell>
          <cell r="I76">
            <v>43618</v>
          </cell>
        </row>
        <row r="77">
          <cell r="B77" t="str">
            <v>BSA3035 2</v>
          </cell>
          <cell r="C77" t="str">
            <v>Các mô hình ra quyết định</v>
          </cell>
          <cell r="E77">
            <v>80</v>
          </cell>
          <cell r="F77">
            <v>0</v>
          </cell>
          <cell r="G77">
            <v>78</v>
          </cell>
          <cell r="H77">
            <v>43486</v>
          </cell>
          <cell r="I77">
            <v>43618</v>
          </cell>
        </row>
        <row r="78">
          <cell r="B78" t="str">
            <v>BSA3028</v>
          </cell>
          <cell r="C78" t="str">
            <v>Đàm phán và giải quyết xung đột</v>
          </cell>
          <cell r="E78">
            <v>80</v>
          </cell>
          <cell r="F78">
            <v>0</v>
          </cell>
          <cell r="G78">
            <v>67</v>
          </cell>
          <cell r="H78">
            <v>43486</v>
          </cell>
          <cell r="I78">
            <v>43618</v>
          </cell>
        </row>
        <row r="79">
          <cell r="B79" t="str">
            <v>INE3008 1</v>
          </cell>
          <cell r="C79" t="str">
            <v>Công ty xuyên quốc gia</v>
          </cell>
          <cell r="E79">
            <v>70</v>
          </cell>
          <cell r="F79">
            <v>0</v>
          </cell>
          <cell r="G79">
            <v>12</v>
          </cell>
          <cell r="H79">
            <v>43486</v>
          </cell>
          <cell r="I79">
            <v>43618</v>
          </cell>
        </row>
        <row r="80">
          <cell r="B80" t="str">
            <v>INE3008 2</v>
          </cell>
          <cell r="C80" t="str">
            <v>Công ty xuyên quốc gia</v>
          </cell>
          <cell r="E80">
            <v>40</v>
          </cell>
          <cell r="F80">
            <v>0</v>
          </cell>
          <cell r="G80">
            <v>5</v>
          </cell>
          <cell r="H80">
            <v>43486</v>
          </cell>
          <cell r="I80">
            <v>43618</v>
          </cell>
        </row>
        <row r="81">
          <cell r="B81" t="str">
            <v>INE3008 3</v>
          </cell>
          <cell r="C81" t="str">
            <v>Công ty xuyên quốc gia</v>
          </cell>
          <cell r="E81">
            <v>70</v>
          </cell>
          <cell r="F81">
            <v>0</v>
          </cell>
          <cell r="G81">
            <v>70</v>
          </cell>
          <cell r="H81">
            <v>43486</v>
          </cell>
          <cell r="I81">
            <v>43618</v>
          </cell>
        </row>
        <row r="82">
          <cell r="B82" t="str">
            <v>INE3107 *** 1</v>
          </cell>
          <cell r="C82" t="str">
            <v>Giao dịch thương mại quốc tế ***</v>
          </cell>
          <cell r="E82">
            <v>70</v>
          </cell>
          <cell r="F82">
            <v>0</v>
          </cell>
          <cell r="G82">
            <v>29</v>
          </cell>
          <cell r="H82">
            <v>43486</v>
          </cell>
          <cell r="I82">
            <v>43618</v>
          </cell>
        </row>
        <row r="83">
          <cell r="B83" t="str">
            <v>INE3107 *** 2</v>
          </cell>
          <cell r="C83" t="str">
            <v>Giao dịch thương mại quốc tế ***</v>
          </cell>
          <cell r="E83">
            <v>40</v>
          </cell>
          <cell r="F83">
            <v>0</v>
          </cell>
          <cell r="G83">
            <v>33</v>
          </cell>
          <cell r="H83">
            <v>43486</v>
          </cell>
          <cell r="I83">
            <v>43618</v>
          </cell>
        </row>
        <row r="84">
          <cell r="B84" t="str">
            <v>HIS1055</v>
          </cell>
          <cell r="C84" t="str">
            <v>Lịch sử văn minh thế giới</v>
          </cell>
          <cell r="E84">
            <v>80</v>
          </cell>
          <cell r="F84">
            <v>0</v>
          </cell>
          <cell r="G84">
            <v>27</v>
          </cell>
          <cell r="H84">
            <v>43486</v>
          </cell>
          <cell r="I84">
            <v>43639</v>
          </cell>
        </row>
        <row r="85">
          <cell r="B85" t="str">
            <v>FIB2001-E</v>
          </cell>
          <cell r="C85" t="str">
            <v>Kinh tế tiền tệ - ngân hàng</v>
          </cell>
          <cell r="E85">
            <v>40</v>
          </cell>
          <cell r="F85">
            <v>0</v>
          </cell>
          <cell r="G85">
            <v>30</v>
          </cell>
          <cell r="H85">
            <v>43486</v>
          </cell>
          <cell r="I85">
            <v>43618</v>
          </cell>
        </row>
        <row r="86">
          <cell r="B86" t="str">
            <v>FIB2001</v>
          </cell>
          <cell r="C86" t="str">
            <v>Kinh tế tiền tệ - ngân hàng</v>
          </cell>
          <cell r="E86">
            <v>100</v>
          </cell>
          <cell r="F86">
            <v>0</v>
          </cell>
          <cell r="G86">
            <v>100</v>
          </cell>
          <cell r="H86">
            <v>43486</v>
          </cell>
          <cell r="I86">
            <v>43618</v>
          </cell>
        </row>
        <row r="87">
          <cell r="B87" t="str">
            <v>BSA3029 1</v>
          </cell>
          <cell r="C87" t="str">
            <v>Marketing ngân hàng</v>
          </cell>
          <cell r="E87">
            <v>80</v>
          </cell>
          <cell r="F87">
            <v>0</v>
          </cell>
          <cell r="G87">
            <v>74</v>
          </cell>
          <cell r="H87">
            <v>43486</v>
          </cell>
          <cell r="I87">
            <v>43618</v>
          </cell>
        </row>
        <row r="88">
          <cell r="B88" t="str">
            <v>BSA3029 2</v>
          </cell>
          <cell r="C88" t="str">
            <v>Marketing ngân hàng</v>
          </cell>
          <cell r="E88">
            <v>60</v>
          </cell>
          <cell r="F88">
            <v>0</v>
          </cell>
          <cell r="G88">
            <v>29</v>
          </cell>
          <cell r="H88">
            <v>43486</v>
          </cell>
          <cell r="I88">
            <v>43618</v>
          </cell>
        </row>
        <row r="89">
          <cell r="B89" t="str">
            <v>FIB2012</v>
          </cell>
          <cell r="C89" t="str">
            <v>Pháp luật tài chính ngân hàng</v>
          </cell>
          <cell r="E89">
            <v>60</v>
          </cell>
          <cell r="F89">
            <v>0</v>
          </cell>
          <cell r="G89">
            <v>39</v>
          </cell>
          <cell r="H89">
            <v>43486</v>
          </cell>
          <cell r="I89">
            <v>43618</v>
          </cell>
        </row>
        <row r="90">
          <cell r="B90" t="str">
            <v>FIB3024</v>
          </cell>
          <cell r="C90" t="str">
            <v>Tín dụng ngân hàng</v>
          </cell>
          <cell r="E90">
            <v>100</v>
          </cell>
          <cell r="F90">
            <v>0</v>
          </cell>
          <cell r="G90">
            <v>81</v>
          </cell>
          <cell r="H90">
            <v>43486</v>
          </cell>
          <cell r="I90">
            <v>43618</v>
          </cell>
        </row>
        <row r="91">
          <cell r="B91" t="str">
            <v>BSA2004 1</v>
          </cell>
          <cell r="C91" t="str">
            <v>Quản trị học</v>
          </cell>
          <cell r="E91">
            <v>100</v>
          </cell>
          <cell r="F91">
            <v>0</v>
          </cell>
          <cell r="G91">
            <v>100</v>
          </cell>
          <cell r="H91">
            <v>43486</v>
          </cell>
          <cell r="I91">
            <v>43639</v>
          </cell>
        </row>
        <row r="92">
          <cell r="B92" t="str">
            <v>BSA2004 2</v>
          </cell>
          <cell r="C92" t="str">
            <v>Quản trị học</v>
          </cell>
          <cell r="E92">
            <v>100</v>
          </cell>
          <cell r="F92">
            <v>0</v>
          </cell>
          <cell r="G92">
            <v>100</v>
          </cell>
          <cell r="H92">
            <v>43486</v>
          </cell>
          <cell r="I92">
            <v>43639</v>
          </cell>
        </row>
        <row r="93">
          <cell r="B93" t="str">
            <v>BSA2004 3</v>
          </cell>
          <cell r="C93" t="str">
            <v>Quản trị học</v>
          </cell>
          <cell r="E93">
            <v>100</v>
          </cell>
          <cell r="F93">
            <v>0</v>
          </cell>
          <cell r="G93">
            <v>100</v>
          </cell>
          <cell r="H93">
            <v>43486</v>
          </cell>
          <cell r="I93">
            <v>43639</v>
          </cell>
        </row>
        <row r="94">
          <cell r="B94" t="str">
            <v>BSA2004 4</v>
          </cell>
          <cell r="C94" t="str">
            <v>Quản trị học</v>
          </cell>
          <cell r="E94">
            <v>100</v>
          </cell>
          <cell r="F94">
            <v>0</v>
          </cell>
          <cell r="G94">
            <v>100</v>
          </cell>
          <cell r="H94">
            <v>43486</v>
          </cell>
          <cell r="I94">
            <v>43639</v>
          </cell>
        </row>
        <row r="95">
          <cell r="B95" t="str">
            <v>MAT1101 1</v>
          </cell>
          <cell r="C95" t="str">
            <v>Xác suất thống kê</v>
          </cell>
          <cell r="E95">
            <v>60</v>
          </cell>
          <cell r="F95">
            <v>0</v>
          </cell>
          <cell r="G95">
            <v>100</v>
          </cell>
          <cell r="H95">
            <v>43486</v>
          </cell>
          <cell r="I95">
            <v>43639</v>
          </cell>
        </row>
        <row r="96">
          <cell r="B96" t="str">
            <v>MAT1101 2</v>
          </cell>
          <cell r="C96" t="str">
            <v>Xác suất thống kê</v>
          </cell>
          <cell r="E96">
            <v>60</v>
          </cell>
          <cell r="F96">
            <v>0</v>
          </cell>
          <cell r="G96">
            <v>100</v>
          </cell>
          <cell r="H96">
            <v>43486</v>
          </cell>
          <cell r="I96">
            <v>43639</v>
          </cell>
        </row>
        <row r="97">
          <cell r="B97" t="str">
            <v>MAT1101 3</v>
          </cell>
          <cell r="C97" t="str">
            <v>Xác suất thống kê</v>
          </cell>
          <cell r="E97">
            <v>60</v>
          </cell>
          <cell r="F97">
            <v>0</v>
          </cell>
          <cell r="G97">
            <v>100</v>
          </cell>
          <cell r="H97">
            <v>43486</v>
          </cell>
          <cell r="I97">
            <v>43639</v>
          </cell>
        </row>
        <row r="98">
          <cell r="B98" t="str">
            <v>MAT1101 4</v>
          </cell>
          <cell r="C98" t="str">
            <v>Xác suất thống kê</v>
          </cell>
          <cell r="E98">
            <v>60</v>
          </cell>
          <cell r="F98">
            <v>0</v>
          </cell>
          <cell r="G98">
            <v>100</v>
          </cell>
          <cell r="H98">
            <v>43486</v>
          </cell>
          <cell r="I98">
            <v>43639</v>
          </cell>
        </row>
        <row r="99">
          <cell r="B99" t="str">
            <v>MAT1101 5</v>
          </cell>
          <cell r="C99" t="str">
            <v>Xác suất thống kê</v>
          </cell>
          <cell r="E99">
            <v>60</v>
          </cell>
          <cell r="F99">
            <v>0</v>
          </cell>
          <cell r="G99">
            <v>38</v>
          </cell>
          <cell r="H99">
            <v>43486</v>
          </cell>
          <cell r="I99">
            <v>43639</v>
          </cell>
        </row>
        <row r="100">
          <cell r="B100" t="str">
            <v>MAT1101 6</v>
          </cell>
          <cell r="C100" t="str">
            <v>Xác suất thống kê</v>
          </cell>
          <cell r="E100">
            <v>60</v>
          </cell>
          <cell r="F100">
            <v>0</v>
          </cell>
          <cell r="G100">
            <v>41</v>
          </cell>
          <cell r="H100">
            <v>43486</v>
          </cell>
          <cell r="I100">
            <v>43639</v>
          </cell>
        </row>
        <row r="101">
          <cell r="B101" t="str">
            <v>MAT1101 7</v>
          </cell>
          <cell r="C101" t="str">
            <v>Xác suất thống kê</v>
          </cell>
          <cell r="E101">
            <v>60</v>
          </cell>
          <cell r="F101">
            <v>0</v>
          </cell>
          <cell r="G101">
            <v>38</v>
          </cell>
          <cell r="H101">
            <v>43486</v>
          </cell>
          <cell r="I101">
            <v>43639</v>
          </cell>
        </row>
        <row r="102">
          <cell r="B102" t="str">
            <v>MAT1101 8</v>
          </cell>
          <cell r="C102" t="str">
            <v>Xác suất thống kê</v>
          </cell>
          <cell r="E102">
            <v>60</v>
          </cell>
          <cell r="F102">
            <v>0</v>
          </cell>
          <cell r="G102">
            <v>41</v>
          </cell>
          <cell r="H102">
            <v>43486</v>
          </cell>
          <cell r="I102">
            <v>43639</v>
          </cell>
        </row>
        <row r="103">
          <cell r="B103" t="str">
            <v>MAT1101 9</v>
          </cell>
          <cell r="C103" t="str">
            <v>Xác suất thống kê</v>
          </cell>
          <cell r="E103">
            <v>60</v>
          </cell>
          <cell r="F103">
            <v>0</v>
          </cell>
          <cell r="G103">
            <v>36</v>
          </cell>
          <cell r="H103">
            <v>43486</v>
          </cell>
          <cell r="I103">
            <v>43639</v>
          </cell>
        </row>
        <row r="104">
          <cell r="B104" t="str">
            <v>MAT1101 10</v>
          </cell>
          <cell r="C104" t="str">
            <v>Xác suất thống kê</v>
          </cell>
          <cell r="E104">
            <v>60</v>
          </cell>
          <cell r="F104">
            <v>0</v>
          </cell>
          <cell r="G104">
            <v>42</v>
          </cell>
          <cell r="H104">
            <v>43486</v>
          </cell>
          <cell r="I104">
            <v>43639</v>
          </cell>
        </row>
        <row r="105">
          <cell r="B105" t="str">
            <v>MAT1101 11</v>
          </cell>
          <cell r="C105" t="str">
            <v>Xác suất thống kê</v>
          </cell>
          <cell r="E105">
            <v>60</v>
          </cell>
          <cell r="F105">
            <v>0</v>
          </cell>
          <cell r="G105">
            <v>45</v>
          </cell>
          <cell r="H105">
            <v>43486</v>
          </cell>
          <cell r="I105">
            <v>43639</v>
          </cell>
        </row>
        <row r="106">
          <cell r="B106" t="str">
            <v>MAT1101 12</v>
          </cell>
          <cell r="C106" t="str">
            <v>Xác suất thống kê</v>
          </cell>
          <cell r="E106">
            <v>60</v>
          </cell>
          <cell r="F106">
            <v>0</v>
          </cell>
          <cell r="G106">
            <v>48</v>
          </cell>
          <cell r="H106">
            <v>43486</v>
          </cell>
          <cell r="I106">
            <v>43639</v>
          </cell>
        </row>
        <row r="107">
          <cell r="B107" t="str">
            <v>MAT1101 13</v>
          </cell>
          <cell r="C107" t="str">
            <v>Xác suất thống kê</v>
          </cell>
          <cell r="E107">
            <v>60</v>
          </cell>
          <cell r="F107">
            <v>0</v>
          </cell>
          <cell r="G107">
            <v>51</v>
          </cell>
          <cell r="H107">
            <v>43486</v>
          </cell>
          <cell r="I107">
            <v>43639</v>
          </cell>
        </row>
        <row r="108">
          <cell r="B108" t="str">
            <v>MAT1101 14</v>
          </cell>
          <cell r="C108" t="str">
            <v>Xác suất thống kê</v>
          </cell>
          <cell r="E108">
            <v>60</v>
          </cell>
          <cell r="F108">
            <v>0</v>
          </cell>
          <cell r="G108">
            <v>37</v>
          </cell>
          <cell r="H108">
            <v>43486</v>
          </cell>
          <cell r="I108">
            <v>43639</v>
          </cell>
        </row>
        <row r="109">
          <cell r="B109" t="str">
            <v>MAT1101 15</v>
          </cell>
          <cell r="C109" t="str">
            <v>Xác suất thống kê</v>
          </cell>
          <cell r="E109">
            <v>60</v>
          </cell>
          <cell r="F109">
            <v>0</v>
          </cell>
          <cell r="G109">
            <v>37</v>
          </cell>
          <cell r="H109">
            <v>43486</v>
          </cell>
          <cell r="I109">
            <v>43639</v>
          </cell>
        </row>
        <row r="110">
          <cell r="B110" t="str">
            <v>MAT1101 16</v>
          </cell>
          <cell r="C110" t="str">
            <v>Xác suất thống kê</v>
          </cell>
          <cell r="E110">
            <v>60</v>
          </cell>
          <cell r="F110">
            <v>0</v>
          </cell>
          <cell r="G110">
            <v>39</v>
          </cell>
          <cell r="H110">
            <v>43486</v>
          </cell>
          <cell r="I110">
            <v>43639</v>
          </cell>
        </row>
        <row r="111">
          <cell r="B111" t="str">
            <v>MAT1101 17</v>
          </cell>
          <cell r="C111" t="str">
            <v>Xác suất thống kê</v>
          </cell>
          <cell r="E111">
            <v>60</v>
          </cell>
          <cell r="F111">
            <v>0</v>
          </cell>
          <cell r="G111">
            <v>44</v>
          </cell>
          <cell r="H111">
            <v>43486</v>
          </cell>
          <cell r="I111">
            <v>43639</v>
          </cell>
        </row>
        <row r="112">
          <cell r="B112" t="str">
            <v>MAT1101 18</v>
          </cell>
          <cell r="C112" t="str">
            <v>Xác suất thống kê</v>
          </cell>
          <cell r="E112">
            <v>60</v>
          </cell>
          <cell r="F112">
            <v>0</v>
          </cell>
          <cell r="G112">
            <v>42</v>
          </cell>
          <cell r="H112">
            <v>43486</v>
          </cell>
          <cell r="I112">
            <v>43639</v>
          </cell>
        </row>
        <row r="113">
          <cell r="B113" t="str">
            <v>MAT1101 19</v>
          </cell>
          <cell r="C113" t="str">
            <v>Xác suất thống kê</v>
          </cell>
          <cell r="E113">
            <v>60</v>
          </cell>
          <cell r="F113">
            <v>0</v>
          </cell>
          <cell r="G113">
            <v>48</v>
          </cell>
          <cell r="H113">
            <v>43486</v>
          </cell>
          <cell r="I113">
            <v>43639</v>
          </cell>
        </row>
        <row r="114">
          <cell r="B114" t="str">
            <v>MAT1101 20</v>
          </cell>
          <cell r="C114" t="str">
            <v>Xác suất thống kê</v>
          </cell>
          <cell r="E114">
            <v>60</v>
          </cell>
          <cell r="F114">
            <v>0</v>
          </cell>
          <cell r="G114">
            <v>38</v>
          </cell>
          <cell r="H114">
            <v>43486</v>
          </cell>
          <cell r="I114">
            <v>43639</v>
          </cell>
        </row>
        <row r="115">
          <cell r="B115" t="str">
            <v>FIB3119</v>
          </cell>
          <cell r="C115" t="str">
            <v>Kế toán công</v>
          </cell>
          <cell r="E115">
            <v>70</v>
          </cell>
          <cell r="F115">
            <v>0</v>
          </cell>
          <cell r="G115">
            <v>49</v>
          </cell>
          <cell r="H115">
            <v>43486</v>
          </cell>
          <cell r="I115">
            <v>43576</v>
          </cell>
        </row>
        <row r="116">
          <cell r="B116" t="str">
            <v>INE2028-E * 1</v>
          </cell>
          <cell r="C116" t="str">
            <v>Kinh doanh quốc tế *</v>
          </cell>
          <cell r="E116">
            <v>70</v>
          </cell>
          <cell r="F116">
            <v>0</v>
          </cell>
          <cell r="G116">
            <v>30</v>
          </cell>
          <cell r="H116">
            <v>43486</v>
          </cell>
          <cell r="I116">
            <v>43618</v>
          </cell>
        </row>
        <row r="117">
          <cell r="B117" t="str">
            <v>INE2028-E * 2</v>
          </cell>
          <cell r="C117" t="str">
            <v>Kinh doanh quốc tế *</v>
          </cell>
          <cell r="E117">
            <v>40</v>
          </cell>
          <cell r="F117">
            <v>0</v>
          </cell>
          <cell r="G117">
            <v>33</v>
          </cell>
          <cell r="H117">
            <v>43486</v>
          </cell>
          <cell r="I117">
            <v>43618</v>
          </cell>
        </row>
        <row r="118">
          <cell r="B118" t="str">
            <v>PEC3008</v>
          </cell>
          <cell r="C118" t="str">
            <v>Kinh tế chính trị quốc tế</v>
          </cell>
          <cell r="E118">
            <v>80</v>
          </cell>
          <cell r="F118">
            <v>0</v>
          </cell>
          <cell r="G118">
            <v>53</v>
          </cell>
          <cell r="H118">
            <v>43486</v>
          </cell>
          <cell r="I118">
            <v>43618</v>
          </cell>
        </row>
        <row r="119">
          <cell r="B119" t="str">
            <v>INE2020-E *** 1</v>
          </cell>
          <cell r="C119" t="str">
            <v>Kinh tế quốc tế ***</v>
          </cell>
          <cell r="E119">
            <v>50</v>
          </cell>
          <cell r="F119">
            <v>0</v>
          </cell>
          <cell r="G119">
            <v>37</v>
          </cell>
          <cell r="H119">
            <v>43486</v>
          </cell>
          <cell r="I119">
            <v>43618</v>
          </cell>
        </row>
        <row r="120">
          <cell r="B120" t="str">
            <v>INE2020-E *** 2</v>
          </cell>
          <cell r="C120" t="str">
            <v>Kinh tế quốc tế ***</v>
          </cell>
          <cell r="E120">
            <v>50</v>
          </cell>
          <cell r="F120">
            <v>0</v>
          </cell>
          <cell r="G120">
            <v>47</v>
          </cell>
          <cell r="H120">
            <v>43486</v>
          </cell>
          <cell r="I120">
            <v>43618</v>
          </cell>
        </row>
        <row r="121">
          <cell r="B121" t="str">
            <v>INE1151 ** 1</v>
          </cell>
          <cell r="C121" t="str">
            <v>Kinh tế vĩ mô **</v>
          </cell>
          <cell r="E121">
            <v>60</v>
          </cell>
          <cell r="F121">
            <v>0</v>
          </cell>
          <cell r="G121">
            <v>39</v>
          </cell>
          <cell r="H121">
            <v>43486</v>
          </cell>
          <cell r="I121">
            <v>43639</v>
          </cell>
        </row>
        <row r="122">
          <cell r="B122" t="str">
            <v>INE1151 ** 2</v>
          </cell>
          <cell r="C122" t="str">
            <v>Kinh tế vĩ mô **</v>
          </cell>
          <cell r="E122">
            <v>60</v>
          </cell>
          <cell r="F122">
            <v>0</v>
          </cell>
          <cell r="G122">
            <v>27</v>
          </cell>
          <cell r="H122">
            <v>43486</v>
          </cell>
          <cell r="I122">
            <v>43639</v>
          </cell>
        </row>
        <row r="123">
          <cell r="B123" t="str">
            <v>INE1151 ** 3</v>
          </cell>
          <cell r="C123" t="str">
            <v>Kinh tế vĩ mô **</v>
          </cell>
          <cell r="E123">
            <v>60</v>
          </cell>
          <cell r="F123">
            <v>0</v>
          </cell>
          <cell r="G123">
            <v>49</v>
          </cell>
          <cell r="H123">
            <v>43486</v>
          </cell>
          <cell r="I123">
            <v>43639</v>
          </cell>
        </row>
        <row r="124">
          <cell r="B124" t="str">
            <v>INE1151 ** 4</v>
          </cell>
          <cell r="C124" t="str">
            <v>Kinh tế vĩ mô **</v>
          </cell>
          <cell r="E124">
            <v>60</v>
          </cell>
          <cell r="F124">
            <v>0</v>
          </cell>
          <cell r="G124">
            <v>35</v>
          </cell>
          <cell r="H124">
            <v>43486</v>
          </cell>
          <cell r="I124">
            <v>43639</v>
          </cell>
        </row>
        <row r="125">
          <cell r="B125" t="str">
            <v>INE1151 ** 5</v>
          </cell>
          <cell r="C125" t="str">
            <v>Kinh tế vĩ mô **</v>
          </cell>
          <cell r="E125">
            <v>60</v>
          </cell>
          <cell r="F125">
            <v>0</v>
          </cell>
          <cell r="G125">
            <v>60</v>
          </cell>
          <cell r="H125">
            <v>43486</v>
          </cell>
          <cell r="I125">
            <v>43639</v>
          </cell>
        </row>
        <row r="126">
          <cell r="B126" t="str">
            <v>INE1151 ** 6</v>
          </cell>
          <cell r="C126" t="str">
            <v>Kinh tế vĩ mô **</v>
          </cell>
          <cell r="E126">
            <v>60</v>
          </cell>
          <cell r="F126">
            <v>0</v>
          </cell>
          <cell r="G126">
            <v>37</v>
          </cell>
          <cell r="H126">
            <v>43486</v>
          </cell>
          <cell r="I126">
            <v>43639</v>
          </cell>
        </row>
        <row r="127">
          <cell r="B127" t="str">
            <v>INE1151 ** 7</v>
          </cell>
          <cell r="C127" t="str">
            <v>Kinh tế vĩ mô **</v>
          </cell>
          <cell r="E127">
            <v>60</v>
          </cell>
          <cell r="F127">
            <v>0</v>
          </cell>
          <cell r="G127">
            <v>37</v>
          </cell>
          <cell r="H127">
            <v>43486</v>
          </cell>
          <cell r="I127">
            <v>43639</v>
          </cell>
        </row>
        <row r="128">
          <cell r="B128" t="str">
            <v>INE1151 ** 8</v>
          </cell>
          <cell r="C128" t="str">
            <v>Kinh tế vĩ mô **</v>
          </cell>
          <cell r="E128">
            <v>60</v>
          </cell>
          <cell r="F128">
            <v>0</v>
          </cell>
          <cell r="G128">
            <v>34</v>
          </cell>
          <cell r="H128">
            <v>43486</v>
          </cell>
          <cell r="I128">
            <v>43639</v>
          </cell>
        </row>
        <row r="129">
          <cell r="B129" t="str">
            <v>INE1151 ** 9</v>
          </cell>
          <cell r="C129" t="str">
            <v>Kinh tế vĩ mô **</v>
          </cell>
          <cell r="E129">
            <v>60</v>
          </cell>
          <cell r="F129">
            <v>0</v>
          </cell>
          <cell r="G129">
            <v>37</v>
          </cell>
          <cell r="H129">
            <v>43486</v>
          </cell>
          <cell r="I129">
            <v>43639</v>
          </cell>
        </row>
        <row r="130">
          <cell r="B130" t="str">
            <v>INE1151 ** 10</v>
          </cell>
          <cell r="C130" t="str">
            <v>Kinh tế vĩ mô **</v>
          </cell>
          <cell r="E130">
            <v>60</v>
          </cell>
          <cell r="F130">
            <v>0</v>
          </cell>
          <cell r="G130">
            <v>37</v>
          </cell>
          <cell r="H130">
            <v>43486</v>
          </cell>
          <cell r="I130">
            <v>43639</v>
          </cell>
        </row>
        <row r="131">
          <cell r="B131" t="str">
            <v>BSA2030 1</v>
          </cell>
          <cell r="C131" t="str">
            <v>Kỹ năng bổ trợ</v>
          </cell>
          <cell r="E131">
            <v>80</v>
          </cell>
          <cell r="F131">
            <v>0</v>
          </cell>
          <cell r="G131">
            <v>80</v>
          </cell>
          <cell r="H131">
            <v>43486</v>
          </cell>
          <cell r="I131">
            <v>43618</v>
          </cell>
        </row>
        <row r="132">
          <cell r="B132" t="str">
            <v>BSA2030 2</v>
          </cell>
          <cell r="C132" t="str">
            <v>Kỹ năng bổ trợ</v>
          </cell>
          <cell r="E132">
            <v>60</v>
          </cell>
          <cell r="F132">
            <v>0</v>
          </cell>
          <cell r="G132">
            <v>60</v>
          </cell>
          <cell r="H132">
            <v>43486</v>
          </cell>
          <cell r="I132">
            <v>43618</v>
          </cell>
        </row>
        <row r="133">
          <cell r="B133" t="str">
            <v>BSA2030 3</v>
          </cell>
          <cell r="C133" t="str">
            <v>Kỹ năng bổ trợ</v>
          </cell>
          <cell r="E133">
            <v>80</v>
          </cell>
          <cell r="F133">
            <v>0</v>
          </cell>
          <cell r="G133">
            <v>80</v>
          </cell>
          <cell r="H133">
            <v>43486</v>
          </cell>
          <cell r="I133">
            <v>43618</v>
          </cell>
        </row>
        <row r="134">
          <cell r="B134" t="str">
            <v>BSA2030 4</v>
          </cell>
          <cell r="C134" t="str">
            <v>Kỹ năng bổ trợ</v>
          </cell>
          <cell r="E134">
            <v>80</v>
          </cell>
          <cell r="F134">
            <v>0</v>
          </cell>
          <cell r="G134">
            <v>80</v>
          </cell>
          <cell r="H134">
            <v>43486</v>
          </cell>
          <cell r="I134">
            <v>43618</v>
          </cell>
        </row>
        <row r="135">
          <cell r="B135" t="str">
            <v>BSA2030 5</v>
          </cell>
          <cell r="C135" t="str">
            <v>Kỹ năng bổ trợ</v>
          </cell>
          <cell r="E135">
            <v>80</v>
          </cell>
          <cell r="F135">
            <v>0</v>
          </cell>
          <cell r="G135">
            <v>80</v>
          </cell>
          <cell r="H135">
            <v>43486</v>
          </cell>
          <cell r="I135">
            <v>43618</v>
          </cell>
        </row>
        <row r="136">
          <cell r="B136" t="str">
            <v>BSA2030 6</v>
          </cell>
          <cell r="C136" t="str">
            <v>Kỹ năng bổ trợ</v>
          </cell>
          <cell r="E136">
            <v>60</v>
          </cell>
          <cell r="F136">
            <v>0</v>
          </cell>
          <cell r="G136">
            <v>60</v>
          </cell>
          <cell r="H136">
            <v>43486</v>
          </cell>
          <cell r="I136">
            <v>43618</v>
          </cell>
        </row>
        <row r="137">
          <cell r="B137" t="str">
            <v>INE3056 1</v>
          </cell>
          <cell r="C137" t="str">
            <v>Logistic</v>
          </cell>
          <cell r="E137">
            <v>70</v>
          </cell>
          <cell r="F137">
            <v>0</v>
          </cell>
          <cell r="G137">
            <v>13</v>
          </cell>
          <cell r="H137">
            <v>43486</v>
          </cell>
          <cell r="I137">
            <v>43618</v>
          </cell>
        </row>
        <row r="138">
          <cell r="B138" t="str">
            <v>INE3056 2</v>
          </cell>
          <cell r="C138" t="str">
            <v>Logistic</v>
          </cell>
          <cell r="E138">
            <v>40</v>
          </cell>
          <cell r="F138">
            <v>0</v>
          </cell>
          <cell r="G138">
            <v>22</v>
          </cell>
          <cell r="H138">
            <v>43486</v>
          </cell>
          <cell r="I138">
            <v>43618</v>
          </cell>
        </row>
        <row r="139">
          <cell r="B139" t="str">
            <v>PEC3031</v>
          </cell>
          <cell r="C139" t="str">
            <v>Mô hình nhà nước phúc lợi</v>
          </cell>
          <cell r="E139">
            <v>80</v>
          </cell>
          <cell r="F139">
            <v>0</v>
          </cell>
          <cell r="G139">
            <v>80</v>
          </cell>
          <cell r="H139">
            <v>43486</v>
          </cell>
          <cell r="I139">
            <v>43618</v>
          </cell>
        </row>
        <row r="140">
          <cell r="B140" t="str">
            <v>BSA3063</v>
          </cell>
          <cell r="C140" t="str">
            <v>Luật doanh nghiệp***</v>
          </cell>
          <cell r="E140">
            <v>50</v>
          </cell>
          <cell r="F140">
            <v>0</v>
          </cell>
          <cell r="G140">
            <v>50</v>
          </cell>
          <cell r="H140">
            <v>43486</v>
          </cell>
          <cell r="I140">
            <v>43618</v>
          </cell>
        </row>
        <row r="141">
          <cell r="B141" t="str">
            <v>INE1052 1</v>
          </cell>
          <cell r="C141" t="str">
            <v>Kinh tế lượng</v>
          </cell>
          <cell r="E141">
            <v>85</v>
          </cell>
          <cell r="F141">
            <v>0</v>
          </cell>
          <cell r="G141">
            <v>85</v>
          </cell>
          <cell r="H141">
            <v>43486</v>
          </cell>
          <cell r="I141">
            <v>43618</v>
          </cell>
        </row>
        <row r="142">
          <cell r="B142" t="str">
            <v>INE1052 2</v>
          </cell>
          <cell r="C142" t="str">
            <v>Kinh tế lượng</v>
          </cell>
          <cell r="E142">
            <v>100</v>
          </cell>
          <cell r="F142">
            <v>0</v>
          </cell>
          <cell r="G142">
            <v>100</v>
          </cell>
          <cell r="H142">
            <v>43486</v>
          </cell>
          <cell r="I142">
            <v>43618</v>
          </cell>
        </row>
        <row r="143">
          <cell r="B143" t="str">
            <v>INE1052 5</v>
          </cell>
          <cell r="C143" t="str">
            <v>Kinh tế lượng</v>
          </cell>
          <cell r="E143">
            <v>70</v>
          </cell>
          <cell r="F143">
            <v>0</v>
          </cell>
          <cell r="G143">
            <v>70</v>
          </cell>
          <cell r="H143">
            <v>43486</v>
          </cell>
          <cell r="I143">
            <v>43618</v>
          </cell>
        </row>
        <row r="144">
          <cell r="B144" t="str">
            <v>INE1052 6</v>
          </cell>
          <cell r="C144" t="str">
            <v>Kinh tế lượng</v>
          </cell>
          <cell r="E144">
            <v>85</v>
          </cell>
          <cell r="F144">
            <v>0</v>
          </cell>
          <cell r="G144">
            <v>85</v>
          </cell>
          <cell r="H144">
            <v>43486</v>
          </cell>
          <cell r="I144">
            <v>43618</v>
          </cell>
        </row>
        <row r="145">
          <cell r="B145" t="str">
            <v>INE1052 7</v>
          </cell>
          <cell r="C145" t="str">
            <v>Kinh tế lượng</v>
          </cell>
          <cell r="E145">
            <v>50</v>
          </cell>
          <cell r="F145">
            <v>0</v>
          </cell>
          <cell r="G145">
            <v>50</v>
          </cell>
          <cell r="H145">
            <v>43486</v>
          </cell>
          <cell r="I145">
            <v>43618</v>
          </cell>
        </row>
        <row r="146">
          <cell r="B146" t="str">
            <v>INE1052 8</v>
          </cell>
          <cell r="C146" t="str">
            <v>Kinh tế lượng</v>
          </cell>
          <cell r="E146">
            <v>40</v>
          </cell>
          <cell r="F146">
            <v>0</v>
          </cell>
          <cell r="G146">
            <v>39</v>
          </cell>
          <cell r="H146">
            <v>43486</v>
          </cell>
          <cell r="I146">
            <v>43618</v>
          </cell>
        </row>
        <row r="147">
          <cell r="B147" t="str">
            <v>PHI1004 1</v>
          </cell>
          <cell r="C147" t="str">
            <v>Những nguyên lý cơ bản của chủ nghĩa Mác-Lênin 1</v>
          </cell>
          <cell r="E147">
            <v>60</v>
          </cell>
          <cell r="F147">
            <v>0</v>
          </cell>
          <cell r="G147">
            <v>40</v>
          </cell>
          <cell r="H147">
            <v>43486</v>
          </cell>
          <cell r="I147">
            <v>43639</v>
          </cell>
        </row>
        <row r="148">
          <cell r="B148" t="str">
            <v>PHI1004 2</v>
          </cell>
          <cell r="C148" t="str">
            <v>Những nguyên lý cơ bản của chủ nghĩa Mác-Lênin 1</v>
          </cell>
          <cell r="E148">
            <v>60</v>
          </cell>
          <cell r="F148">
            <v>0</v>
          </cell>
          <cell r="G148">
            <v>49</v>
          </cell>
          <cell r="H148">
            <v>43486</v>
          </cell>
          <cell r="I148">
            <v>43639</v>
          </cell>
        </row>
        <row r="149">
          <cell r="B149" t="str">
            <v>PHI1004 3</v>
          </cell>
          <cell r="C149" t="str">
            <v>Những nguyên lý cơ bản của chủ nghĩa Mác-Lênin 1</v>
          </cell>
          <cell r="E149">
            <v>60</v>
          </cell>
          <cell r="F149">
            <v>0</v>
          </cell>
          <cell r="G149">
            <v>42</v>
          </cell>
          <cell r="H149">
            <v>43486</v>
          </cell>
          <cell r="I149">
            <v>43639</v>
          </cell>
        </row>
        <row r="150">
          <cell r="B150" t="str">
            <v>PHI1005 1</v>
          </cell>
          <cell r="C150" t="str">
            <v>Những nguyên lý cơ bản của chủ nghĩa Mác-Lênin 2</v>
          </cell>
          <cell r="E150">
            <v>100</v>
          </cell>
          <cell r="F150">
            <v>0</v>
          </cell>
          <cell r="G150">
            <v>100</v>
          </cell>
          <cell r="H150">
            <v>43486</v>
          </cell>
          <cell r="I150">
            <v>43639</v>
          </cell>
        </row>
        <row r="151">
          <cell r="B151" t="str">
            <v>PHI1005 2</v>
          </cell>
          <cell r="C151" t="str">
            <v>Những nguyên lý cơ bản của chủ nghĩa Mác-Lênin 2</v>
          </cell>
          <cell r="E151">
            <v>100</v>
          </cell>
          <cell r="F151">
            <v>0</v>
          </cell>
          <cell r="G151">
            <v>100</v>
          </cell>
          <cell r="H151">
            <v>43486</v>
          </cell>
          <cell r="I151">
            <v>43639</v>
          </cell>
        </row>
        <row r="152">
          <cell r="B152" t="str">
            <v>PHI1005 3</v>
          </cell>
          <cell r="C152" t="str">
            <v>Những nguyên lý cơ bản của chủ nghĩa Mác-Lênin 2</v>
          </cell>
          <cell r="E152">
            <v>100</v>
          </cell>
          <cell r="F152">
            <v>0</v>
          </cell>
          <cell r="G152">
            <v>100</v>
          </cell>
          <cell r="H152">
            <v>43486</v>
          </cell>
          <cell r="I152">
            <v>43639</v>
          </cell>
        </row>
        <row r="153">
          <cell r="B153" t="str">
            <v>PHI1005 4</v>
          </cell>
          <cell r="C153" t="str">
            <v>Những nguyên lý cơ bản của chủ nghĩa Mác-Lênin 2</v>
          </cell>
          <cell r="E153">
            <v>100</v>
          </cell>
          <cell r="F153">
            <v>0</v>
          </cell>
          <cell r="G153">
            <v>100</v>
          </cell>
          <cell r="H153">
            <v>43486</v>
          </cell>
          <cell r="I153">
            <v>43639</v>
          </cell>
        </row>
        <row r="154">
          <cell r="B154" t="str">
            <v>PHI1005 5</v>
          </cell>
          <cell r="C154" t="str">
            <v>Những nguyên lý cơ bản của chủ nghĩa Mác-Lênin 2</v>
          </cell>
          <cell r="E154">
            <v>50</v>
          </cell>
          <cell r="F154">
            <v>0</v>
          </cell>
          <cell r="G154">
            <v>50</v>
          </cell>
          <cell r="H154">
            <v>43486</v>
          </cell>
          <cell r="I154">
            <v>43618</v>
          </cell>
        </row>
        <row r="155">
          <cell r="B155" t="str">
            <v>PHI1005 6</v>
          </cell>
          <cell r="C155" t="str">
            <v>Những nguyên lý cơ bản của chủ nghĩa Mác-Lênin 2</v>
          </cell>
          <cell r="E155">
            <v>50</v>
          </cell>
          <cell r="F155">
            <v>0</v>
          </cell>
          <cell r="G155">
            <v>50</v>
          </cell>
          <cell r="H155">
            <v>43486</v>
          </cell>
          <cell r="I155">
            <v>43618</v>
          </cell>
        </row>
        <row r="156">
          <cell r="B156" t="str">
            <v>PHI1005 7</v>
          </cell>
          <cell r="C156" t="str">
            <v>Những nguyên lý cơ bản của chủ nghĩa Mác-Lênin 2</v>
          </cell>
          <cell r="E156">
            <v>50</v>
          </cell>
          <cell r="F156">
            <v>0</v>
          </cell>
          <cell r="G156">
            <v>50</v>
          </cell>
          <cell r="H156">
            <v>43486</v>
          </cell>
          <cell r="I156">
            <v>43618</v>
          </cell>
        </row>
        <row r="157">
          <cell r="B157" t="str">
            <v>PHI1005 8</v>
          </cell>
          <cell r="C157" t="str">
            <v>Những nguyên lý cơ bản của chủ nghĩa Mác-Lênin 2</v>
          </cell>
          <cell r="E157">
            <v>40</v>
          </cell>
          <cell r="F157">
            <v>0</v>
          </cell>
          <cell r="G157">
            <v>39</v>
          </cell>
          <cell r="H157">
            <v>43486</v>
          </cell>
          <cell r="I157">
            <v>43618</v>
          </cell>
        </row>
        <row r="158">
          <cell r="B158" t="str">
            <v>FIB2005</v>
          </cell>
          <cell r="C158" t="str">
            <v>Quản trị ngân hàng thương mại</v>
          </cell>
          <cell r="E158">
            <v>85</v>
          </cell>
          <cell r="F158">
            <v>0</v>
          </cell>
          <cell r="G158">
            <v>72</v>
          </cell>
          <cell r="H158">
            <v>43486</v>
          </cell>
          <cell r="I158">
            <v>43618</v>
          </cell>
        </row>
        <row r="159">
          <cell r="B159" t="str">
            <v>BSA2008</v>
          </cell>
          <cell r="C159" t="str">
            <v>Quản trị marketing</v>
          </cell>
          <cell r="E159">
            <v>80</v>
          </cell>
          <cell r="F159">
            <v>0</v>
          </cell>
          <cell r="G159">
            <v>80</v>
          </cell>
          <cell r="H159">
            <v>43486</v>
          </cell>
          <cell r="I159">
            <v>43618</v>
          </cell>
        </row>
        <row r="160">
          <cell r="B160" t="str">
            <v>POL1001</v>
          </cell>
          <cell r="C160" t="str">
            <v>Tư tưởng Hồ Chí Minh</v>
          </cell>
          <cell r="E160">
            <v>80</v>
          </cell>
          <cell r="F160">
            <v>0</v>
          </cell>
          <cell r="G160">
            <v>27</v>
          </cell>
          <cell r="H160">
            <v>43486</v>
          </cell>
          <cell r="I160">
            <v>43618</v>
          </cell>
        </row>
        <row r="161">
          <cell r="B161" t="str">
            <v>INE1050</v>
          </cell>
          <cell r="C161" t="str">
            <v>Kinh tế vi mô</v>
          </cell>
          <cell r="E161">
            <v>80</v>
          </cell>
          <cell r="F161">
            <v>0</v>
          </cell>
          <cell r="G161">
            <v>7</v>
          </cell>
          <cell r="H161">
            <v>43486</v>
          </cell>
          <cell r="I161">
            <v>43639</v>
          </cell>
        </row>
        <row r="162">
          <cell r="B162" t="str">
            <v>INE1051 1</v>
          </cell>
          <cell r="C162" t="str">
            <v>Kinh tế vĩ mô</v>
          </cell>
          <cell r="E162">
            <v>60</v>
          </cell>
          <cell r="F162">
            <v>0</v>
          </cell>
          <cell r="G162">
            <v>40</v>
          </cell>
          <cell r="H162">
            <v>43486</v>
          </cell>
          <cell r="I162">
            <v>43639</v>
          </cell>
        </row>
        <row r="163">
          <cell r="B163" t="str">
            <v>INE1051 2</v>
          </cell>
          <cell r="C163" t="str">
            <v>Kinh tế vĩ mô</v>
          </cell>
          <cell r="E163">
            <v>60</v>
          </cell>
          <cell r="F163">
            <v>0</v>
          </cell>
          <cell r="G163">
            <v>39</v>
          </cell>
          <cell r="H163">
            <v>43486</v>
          </cell>
          <cell r="I163">
            <v>43639</v>
          </cell>
        </row>
        <row r="164">
          <cell r="B164" t="str">
            <v>INE1051 3</v>
          </cell>
          <cell r="C164" t="str">
            <v>Kinh tế vĩ mô</v>
          </cell>
          <cell r="E164">
            <v>60</v>
          </cell>
          <cell r="F164">
            <v>0</v>
          </cell>
          <cell r="G164">
            <v>40</v>
          </cell>
          <cell r="H164">
            <v>43486</v>
          </cell>
          <cell r="I164">
            <v>43639</v>
          </cell>
        </row>
        <row r="165">
          <cell r="B165" t="str">
            <v>INE1051 4</v>
          </cell>
          <cell r="C165" t="str">
            <v>Kinh tế vĩ mô</v>
          </cell>
          <cell r="E165">
            <v>100</v>
          </cell>
          <cell r="F165">
            <v>0</v>
          </cell>
          <cell r="G165">
            <v>100</v>
          </cell>
          <cell r="H165">
            <v>43486</v>
          </cell>
          <cell r="I165">
            <v>43639</v>
          </cell>
        </row>
        <row r="166">
          <cell r="B166" t="str">
            <v>INE1051 5</v>
          </cell>
          <cell r="C166" t="str">
            <v>Kinh tế vĩ mô</v>
          </cell>
          <cell r="E166">
            <v>100</v>
          </cell>
          <cell r="F166">
            <v>0</v>
          </cell>
          <cell r="G166">
            <v>100</v>
          </cell>
          <cell r="H166">
            <v>43486</v>
          </cell>
          <cell r="I166">
            <v>43639</v>
          </cell>
        </row>
        <row r="167">
          <cell r="B167" t="str">
            <v>INE1051 6</v>
          </cell>
          <cell r="C167" t="str">
            <v>Kinh tế vĩ mô</v>
          </cell>
          <cell r="E167">
            <v>100</v>
          </cell>
          <cell r="F167">
            <v>0</v>
          </cell>
          <cell r="G167">
            <v>100</v>
          </cell>
          <cell r="H167">
            <v>43486</v>
          </cell>
          <cell r="I167">
            <v>43639</v>
          </cell>
        </row>
        <row r="168">
          <cell r="B168" t="str">
            <v>INE1051 7</v>
          </cell>
          <cell r="C168" t="str">
            <v>Kinh tế vĩ mô</v>
          </cell>
          <cell r="E168">
            <v>100</v>
          </cell>
          <cell r="F168">
            <v>0</v>
          </cell>
          <cell r="G168">
            <v>81</v>
          </cell>
          <cell r="H168">
            <v>43486</v>
          </cell>
          <cell r="I168">
            <v>43639</v>
          </cell>
        </row>
        <row r="169">
          <cell r="B169" t="str">
            <v>INE1051 8</v>
          </cell>
          <cell r="C169" t="str">
            <v>Kinh tế vĩ mô</v>
          </cell>
          <cell r="E169">
            <v>80</v>
          </cell>
          <cell r="F169">
            <v>0</v>
          </cell>
          <cell r="G169">
            <v>6</v>
          </cell>
          <cell r="H169">
            <v>43486</v>
          </cell>
          <cell r="I169">
            <v>43639</v>
          </cell>
        </row>
        <row r="170">
          <cell r="B170" t="str">
            <v>INE1051 9</v>
          </cell>
          <cell r="C170" t="str">
            <v>Kinh tế vĩ mô</v>
          </cell>
          <cell r="E170">
            <v>60</v>
          </cell>
          <cell r="F170">
            <v>0</v>
          </cell>
          <cell r="G170">
            <v>38</v>
          </cell>
          <cell r="H170">
            <v>43486</v>
          </cell>
          <cell r="I170">
            <v>43639</v>
          </cell>
        </row>
        <row r="171">
          <cell r="B171" t="str">
            <v>INE1051 10</v>
          </cell>
          <cell r="C171" t="str">
            <v>Kinh tế vĩ mô</v>
          </cell>
          <cell r="E171">
            <v>60</v>
          </cell>
          <cell r="F171">
            <v>0</v>
          </cell>
          <cell r="G171">
            <v>44</v>
          </cell>
          <cell r="H171">
            <v>43486</v>
          </cell>
          <cell r="I171">
            <v>43639</v>
          </cell>
        </row>
        <row r="172">
          <cell r="B172" t="str">
            <v>INE1051 11</v>
          </cell>
          <cell r="C172" t="str">
            <v>Kinh tế vĩ mô</v>
          </cell>
          <cell r="E172">
            <v>60</v>
          </cell>
          <cell r="F172">
            <v>0</v>
          </cell>
          <cell r="G172">
            <v>42</v>
          </cell>
          <cell r="H172">
            <v>43486</v>
          </cell>
          <cell r="I172">
            <v>43639</v>
          </cell>
        </row>
        <row r="173">
          <cell r="B173" t="str">
            <v>INE1051 12</v>
          </cell>
          <cell r="C173" t="str">
            <v>Kinh tế vĩ mô</v>
          </cell>
          <cell r="E173">
            <v>80</v>
          </cell>
          <cell r="F173">
            <v>0</v>
          </cell>
          <cell r="G173">
            <v>15</v>
          </cell>
          <cell r="H173">
            <v>43486</v>
          </cell>
          <cell r="I173">
            <v>43639</v>
          </cell>
        </row>
        <row r="174">
          <cell r="B174" t="str">
            <v>PEC3015</v>
          </cell>
          <cell r="C174" t="str">
            <v>Mô hình kinh tế thị trường ở Việt Nam</v>
          </cell>
          <cell r="E174">
            <v>80</v>
          </cell>
          <cell r="F174">
            <v>0</v>
          </cell>
          <cell r="G174">
            <v>80</v>
          </cell>
          <cell r="H174">
            <v>43486</v>
          </cell>
          <cell r="I174">
            <v>43618</v>
          </cell>
        </row>
        <row r="175">
          <cell r="B175" t="str">
            <v>FIB3010 1</v>
          </cell>
          <cell r="C175" t="str">
            <v>Định giá doanh nghiệp</v>
          </cell>
          <cell r="E175">
            <v>85</v>
          </cell>
          <cell r="F175">
            <v>0</v>
          </cell>
          <cell r="G175">
            <v>85</v>
          </cell>
          <cell r="H175">
            <v>43486</v>
          </cell>
          <cell r="I175">
            <v>43618</v>
          </cell>
        </row>
        <row r="176">
          <cell r="B176" t="str">
            <v>FIB3010 2</v>
          </cell>
          <cell r="C176" t="str">
            <v>Định giá doanh nghiệp</v>
          </cell>
          <cell r="E176">
            <v>80</v>
          </cell>
          <cell r="F176">
            <v>0</v>
          </cell>
          <cell r="G176">
            <v>80</v>
          </cell>
          <cell r="H176">
            <v>43486</v>
          </cell>
          <cell r="I176">
            <v>43618</v>
          </cell>
        </row>
        <row r="177">
          <cell r="B177" t="str">
            <v>BSA4014</v>
          </cell>
          <cell r="C177" t="str">
            <v>Quản trị sản xuất và tác nghiệp</v>
          </cell>
          <cell r="E177">
            <v>100</v>
          </cell>
          <cell r="F177">
            <v>0</v>
          </cell>
          <cell r="G177">
            <v>80</v>
          </cell>
          <cell r="H177">
            <v>43486</v>
          </cell>
          <cell r="I177">
            <v>43618</v>
          </cell>
        </row>
        <row r="178">
          <cell r="B178" t="str">
            <v>BSA2018 1</v>
          </cell>
          <cell r="C178" t="str">
            <v>Tài chính doanh nghiệp</v>
          </cell>
          <cell r="E178">
            <v>100</v>
          </cell>
          <cell r="F178">
            <v>0</v>
          </cell>
          <cell r="G178">
            <v>80</v>
          </cell>
          <cell r="H178">
            <v>43486</v>
          </cell>
          <cell r="I178">
            <v>43618</v>
          </cell>
        </row>
        <row r="179">
          <cell r="B179" t="str">
            <v>BSA2018 2</v>
          </cell>
          <cell r="C179" t="str">
            <v>Tài chính doanh nghiệp</v>
          </cell>
          <cell r="E179">
            <v>100</v>
          </cell>
          <cell r="F179">
            <v>0</v>
          </cell>
          <cell r="G179">
            <v>50</v>
          </cell>
          <cell r="H179">
            <v>43486</v>
          </cell>
          <cell r="I179">
            <v>43618</v>
          </cell>
        </row>
        <row r="180">
          <cell r="B180" t="str">
            <v>BSA2018 3</v>
          </cell>
          <cell r="C180" t="str">
            <v>Tài chính doanh nghiệp</v>
          </cell>
          <cell r="E180">
            <v>100</v>
          </cell>
          <cell r="F180">
            <v>0</v>
          </cell>
          <cell r="G180">
            <v>85</v>
          </cell>
          <cell r="H180">
            <v>43486</v>
          </cell>
          <cell r="I180">
            <v>43618</v>
          </cell>
        </row>
        <row r="181">
          <cell r="B181" t="str">
            <v>INE3025</v>
          </cell>
          <cell r="C181" t="str">
            <v>Quản lý nợ nước ngoài</v>
          </cell>
          <cell r="E181">
            <v>70</v>
          </cell>
          <cell r="F181">
            <v>0</v>
          </cell>
          <cell r="G181">
            <v>70</v>
          </cell>
          <cell r="H181">
            <v>43486</v>
          </cell>
          <cell r="I181">
            <v>43618</v>
          </cell>
        </row>
        <row r="182">
          <cell r="B182" t="str">
            <v>BSA2001-E *</v>
          </cell>
          <cell r="C182" t="str">
            <v>Nguyên lý kế toán *</v>
          </cell>
          <cell r="E182">
            <v>40</v>
          </cell>
          <cell r="F182">
            <v>0</v>
          </cell>
          <cell r="G182">
            <v>28</v>
          </cell>
          <cell r="H182">
            <v>43486</v>
          </cell>
          <cell r="I182">
            <v>43618</v>
          </cell>
        </row>
        <row r="183">
          <cell r="B183" t="str">
            <v>BSA2002-E *</v>
          </cell>
          <cell r="C183" t="str">
            <v>Nguyên lý Marketing *</v>
          </cell>
          <cell r="E183">
            <v>50</v>
          </cell>
          <cell r="F183">
            <v>0</v>
          </cell>
          <cell r="G183">
            <v>50</v>
          </cell>
          <cell r="H183">
            <v>43486</v>
          </cell>
          <cell r="I183">
            <v>43618</v>
          </cell>
        </row>
        <row r="184">
          <cell r="B184" t="str">
            <v>FDE3003</v>
          </cell>
          <cell r="C184" t="str">
            <v>Nhập môn kinh tế học về Biến đổi khí hậu</v>
          </cell>
          <cell r="D184" t="str">
            <v>Bùi Đại Dũng</v>
          </cell>
          <cell r="E184">
            <v>80</v>
          </cell>
          <cell r="F184">
            <v>0</v>
          </cell>
          <cell r="G184">
            <v>48</v>
          </cell>
          <cell r="H184">
            <v>43486</v>
          </cell>
          <cell r="I184">
            <v>43618</v>
          </cell>
        </row>
        <row r="185">
          <cell r="B185" t="str">
            <v>FDE3002</v>
          </cell>
          <cell r="C185" t="str">
            <v>Phân tích năng suất hiệu quả</v>
          </cell>
          <cell r="E185">
            <v>80</v>
          </cell>
          <cell r="F185">
            <v>0</v>
          </cell>
          <cell r="G185">
            <v>53</v>
          </cell>
          <cell r="H185">
            <v>43517</v>
          </cell>
          <cell r="I185">
            <v>43618</v>
          </cell>
        </row>
        <row r="186">
          <cell r="B186" t="str">
            <v>BSA2005-E*</v>
          </cell>
          <cell r="C186" t="str">
            <v>Quản trị chiến lược*</v>
          </cell>
          <cell r="E186">
            <v>60</v>
          </cell>
          <cell r="F186">
            <v>0</v>
          </cell>
          <cell r="G186">
            <v>14</v>
          </cell>
          <cell r="H186">
            <v>43486</v>
          </cell>
          <cell r="I186">
            <v>43576</v>
          </cell>
        </row>
        <row r="187">
          <cell r="B187" t="str">
            <v>INE3081</v>
          </cell>
          <cell r="C187" t="str">
            <v>Quản trị chuỗi cung ứng</v>
          </cell>
          <cell r="D187" t="str">
            <v>Nguyễn Tiến Minh</v>
          </cell>
          <cell r="E187">
            <v>70</v>
          </cell>
          <cell r="F187">
            <v>0</v>
          </cell>
          <cell r="G187">
            <v>70</v>
          </cell>
          <cell r="H187">
            <v>43486</v>
          </cell>
          <cell r="I187">
            <v>43618</v>
          </cell>
        </row>
        <row r="188">
          <cell r="B188" t="str">
            <v>BSA3070</v>
          </cell>
          <cell r="C188" t="str">
            <v>Quản trị công nghệ***</v>
          </cell>
          <cell r="E188">
            <v>100</v>
          </cell>
          <cell r="F188">
            <v>0</v>
          </cell>
          <cell r="G188">
            <v>47</v>
          </cell>
          <cell r="H188">
            <v>43486</v>
          </cell>
          <cell r="I188">
            <v>43618</v>
          </cell>
        </row>
        <row r="189">
          <cell r="B189" t="str">
            <v>BSA2006-E *</v>
          </cell>
          <cell r="C189" t="str">
            <v>Quản trị nguồn nhân lực *</v>
          </cell>
          <cell r="E189">
            <v>70</v>
          </cell>
          <cell r="F189">
            <v>0</v>
          </cell>
          <cell r="G189">
            <v>48</v>
          </cell>
          <cell r="H189">
            <v>43486</v>
          </cell>
          <cell r="I189">
            <v>43618</v>
          </cell>
        </row>
        <row r="190">
          <cell r="B190" t="str">
            <v>INE3223-E * 1</v>
          </cell>
          <cell r="C190" t="str">
            <v>Quản trị quốc tế, quản trị đa văn hóa và xuyên quốc gia *</v>
          </cell>
          <cell r="E190">
            <v>70</v>
          </cell>
          <cell r="F190">
            <v>0</v>
          </cell>
          <cell r="G190">
            <v>30</v>
          </cell>
          <cell r="H190">
            <v>43486</v>
          </cell>
          <cell r="I190">
            <v>43618</v>
          </cell>
        </row>
        <row r="191">
          <cell r="B191" t="str">
            <v>INE3223-E * 2</v>
          </cell>
          <cell r="C191" t="str">
            <v>Quản trị quốc tế, quản trị đa văn hóa và xuyên quốc gia *</v>
          </cell>
          <cell r="E191">
            <v>70</v>
          </cell>
          <cell r="F191">
            <v>0</v>
          </cell>
          <cell r="G191">
            <v>32</v>
          </cell>
          <cell r="H191">
            <v>43486</v>
          </cell>
          <cell r="I191">
            <v>43618</v>
          </cell>
        </row>
        <row r="192">
          <cell r="B192" t="str">
            <v>BSA3068</v>
          </cell>
          <cell r="C192" t="str">
            <v>Quản trị rủi ro***</v>
          </cell>
          <cell r="E192">
            <v>100</v>
          </cell>
          <cell r="F192">
            <v>0</v>
          </cell>
          <cell r="G192">
            <v>49</v>
          </cell>
          <cell r="H192">
            <v>43486</v>
          </cell>
          <cell r="I192">
            <v>43618</v>
          </cell>
        </row>
        <row r="193">
          <cell r="B193" t="str">
            <v>FIB2036 1</v>
          </cell>
          <cell r="C193" t="str">
            <v>Quản trị rủi ro ***</v>
          </cell>
          <cell r="E193">
            <v>100</v>
          </cell>
          <cell r="F193">
            <v>0</v>
          </cell>
          <cell r="G193">
            <v>4</v>
          </cell>
          <cell r="H193">
            <v>43486</v>
          </cell>
          <cell r="I193">
            <v>43576</v>
          </cell>
        </row>
        <row r="194">
          <cell r="B194" t="str">
            <v>FIB2036 2</v>
          </cell>
          <cell r="C194" t="str">
            <v>Quản trị rủi ro ***</v>
          </cell>
          <cell r="E194">
            <v>100</v>
          </cell>
          <cell r="F194">
            <v>0</v>
          </cell>
          <cell r="G194">
            <v>24</v>
          </cell>
          <cell r="H194">
            <v>43486</v>
          </cell>
          <cell r="I194">
            <v>43618</v>
          </cell>
        </row>
        <row r="195">
          <cell r="B195" t="str">
            <v>BSA3055-E ***</v>
          </cell>
          <cell r="C195" t="str">
            <v>Quản trị sáng tạo và sự thay đổi ***</v>
          </cell>
          <cell r="E195">
            <v>60</v>
          </cell>
          <cell r="F195">
            <v>0</v>
          </cell>
          <cell r="G195">
            <v>15</v>
          </cell>
          <cell r="H195">
            <v>43486</v>
          </cell>
          <cell r="I195">
            <v>43576</v>
          </cell>
        </row>
        <row r="196">
          <cell r="B196" t="str">
            <v>PES1020 40</v>
          </cell>
          <cell r="C196" t="str">
            <v>Bóng rổ</v>
          </cell>
          <cell r="E196">
            <v>45</v>
          </cell>
          <cell r="F196">
            <v>0</v>
          </cell>
          <cell r="G196">
            <v>45</v>
          </cell>
        </row>
        <row r="197">
          <cell r="B197" t="str">
            <v>PES1020 39</v>
          </cell>
          <cell r="C197" t="str">
            <v>Bóng rổ</v>
          </cell>
          <cell r="E197">
            <v>45</v>
          </cell>
          <cell r="F197">
            <v>0</v>
          </cell>
          <cell r="G197">
            <v>45</v>
          </cell>
        </row>
        <row r="198">
          <cell r="B198" t="str">
            <v>PES1020 42</v>
          </cell>
          <cell r="C198" t="str">
            <v>Bóng rổ</v>
          </cell>
          <cell r="E198">
            <v>45</v>
          </cell>
          <cell r="F198">
            <v>0</v>
          </cell>
          <cell r="G198">
            <v>45</v>
          </cell>
        </row>
        <row r="199">
          <cell r="B199" t="str">
            <v>PES1020 41</v>
          </cell>
          <cell r="C199" t="str">
            <v>Bóng rổ</v>
          </cell>
          <cell r="E199">
            <v>45</v>
          </cell>
          <cell r="F199">
            <v>0</v>
          </cell>
          <cell r="G199">
            <v>45</v>
          </cell>
        </row>
        <row r="200">
          <cell r="B200" t="str">
            <v>INE2012</v>
          </cell>
          <cell r="C200" t="str">
            <v>Kinh tế phát triển chuyên sâu</v>
          </cell>
          <cell r="E200">
            <v>70</v>
          </cell>
          <cell r="F200">
            <v>0</v>
          </cell>
          <cell r="G200">
            <v>44</v>
          </cell>
          <cell r="H200">
            <v>43486</v>
          </cell>
          <cell r="I200">
            <v>43618</v>
          </cell>
        </row>
        <row r="201">
          <cell r="B201" t="str">
            <v>INE2001 1</v>
          </cell>
          <cell r="C201" t="str">
            <v>Kinh tế vi mô chuyên sâu</v>
          </cell>
          <cell r="E201">
            <v>100</v>
          </cell>
          <cell r="F201">
            <v>0</v>
          </cell>
          <cell r="G201">
            <v>100</v>
          </cell>
          <cell r="H201">
            <v>43486</v>
          </cell>
          <cell r="I201">
            <v>43639</v>
          </cell>
        </row>
        <row r="202">
          <cell r="B202" t="str">
            <v>INE2001 2</v>
          </cell>
          <cell r="C202" t="str">
            <v>Kinh tế vi mô chuyên sâu</v>
          </cell>
          <cell r="E202">
            <v>100</v>
          </cell>
          <cell r="F202">
            <v>0</v>
          </cell>
          <cell r="G202">
            <v>100</v>
          </cell>
          <cell r="H202">
            <v>43486</v>
          </cell>
          <cell r="I202">
            <v>43639</v>
          </cell>
        </row>
        <row r="203">
          <cell r="B203" t="str">
            <v>INE2001 3</v>
          </cell>
          <cell r="C203" t="str">
            <v>Kinh tế vi mô chuyên sâu</v>
          </cell>
          <cell r="E203">
            <v>100</v>
          </cell>
          <cell r="F203">
            <v>0</v>
          </cell>
          <cell r="G203">
            <v>100</v>
          </cell>
          <cell r="H203">
            <v>43486</v>
          </cell>
          <cell r="I203">
            <v>43639</v>
          </cell>
        </row>
        <row r="204">
          <cell r="B204" t="str">
            <v>INE2001 4</v>
          </cell>
          <cell r="C204" t="str">
            <v>Kinh tế vi mô chuyên sâu</v>
          </cell>
          <cell r="E204">
            <v>100</v>
          </cell>
          <cell r="F204">
            <v>0</v>
          </cell>
          <cell r="G204">
            <v>100</v>
          </cell>
          <cell r="H204">
            <v>43486</v>
          </cell>
          <cell r="I204">
            <v>43639</v>
          </cell>
        </row>
        <row r="205">
          <cell r="B205" t="str">
            <v>INE2001 5</v>
          </cell>
          <cell r="C205" t="str">
            <v>Kinh tế vi mô chuyên sâu</v>
          </cell>
          <cell r="E205">
            <v>80</v>
          </cell>
          <cell r="F205">
            <v>0</v>
          </cell>
          <cell r="G205">
            <v>44</v>
          </cell>
          <cell r="H205">
            <v>43486</v>
          </cell>
          <cell r="I205">
            <v>43639</v>
          </cell>
        </row>
        <row r="206">
          <cell r="B206" t="str">
            <v>INE2002</v>
          </cell>
          <cell r="C206" t="str">
            <v>Kinh tế vĩ mô chuyên sâu</v>
          </cell>
          <cell r="E206">
            <v>100</v>
          </cell>
          <cell r="F206">
            <v>0</v>
          </cell>
          <cell r="G206">
            <v>66</v>
          </cell>
          <cell r="H206">
            <v>43486</v>
          </cell>
          <cell r="I206">
            <v>43618</v>
          </cell>
        </row>
        <row r="207">
          <cell r="B207" t="str">
            <v>BSA3030 1</v>
          </cell>
          <cell r="C207" t="str">
            <v>Tài chính doanh nghiệp chuyên sâu</v>
          </cell>
          <cell r="E207">
            <v>100</v>
          </cell>
          <cell r="F207">
            <v>0</v>
          </cell>
          <cell r="G207">
            <v>50</v>
          </cell>
          <cell r="H207">
            <v>43486</v>
          </cell>
          <cell r="I207">
            <v>43618</v>
          </cell>
        </row>
        <row r="208">
          <cell r="B208" t="str">
            <v>BSA3030 2</v>
          </cell>
          <cell r="C208" t="str">
            <v>Tài chính doanh nghiệp chuyên sâu</v>
          </cell>
          <cell r="E208">
            <v>100</v>
          </cell>
          <cell r="F208">
            <v>0</v>
          </cell>
          <cell r="G208">
            <v>80</v>
          </cell>
          <cell r="H208">
            <v>43486</v>
          </cell>
          <cell r="I208">
            <v>43618</v>
          </cell>
        </row>
        <row r="209">
          <cell r="B209" t="str">
            <v>BSA3030 3</v>
          </cell>
          <cell r="C209" t="str">
            <v>Tài chính doanh nghiệp chuyên sâu</v>
          </cell>
          <cell r="E209">
            <v>100</v>
          </cell>
          <cell r="F209">
            <v>0</v>
          </cell>
          <cell r="G209">
            <v>19</v>
          </cell>
          <cell r="H209">
            <v>43486</v>
          </cell>
          <cell r="I209">
            <v>43618</v>
          </cell>
        </row>
        <row r="210">
          <cell r="B210" t="str">
            <v>BSA3030-E</v>
          </cell>
          <cell r="C210" t="str">
            <v>Tài chính doanh nghiệp chuyên sâu</v>
          </cell>
          <cell r="E210">
            <v>100</v>
          </cell>
          <cell r="F210">
            <v>0</v>
          </cell>
          <cell r="G210">
            <v>3</v>
          </cell>
          <cell r="H210">
            <v>43486</v>
          </cell>
          <cell r="I210">
            <v>43618</v>
          </cell>
        </row>
        <row r="211">
          <cell r="B211" t="str">
            <v>INE3074 1</v>
          </cell>
          <cell r="C211" t="str">
            <v>Các vấn đề chính sách trong nền kinh tế quốc tế</v>
          </cell>
          <cell r="E211">
            <v>80</v>
          </cell>
          <cell r="F211">
            <v>0</v>
          </cell>
          <cell r="G211">
            <v>57</v>
          </cell>
          <cell r="H211">
            <v>43486</v>
          </cell>
          <cell r="I211">
            <v>43618</v>
          </cell>
        </row>
        <row r="212">
          <cell r="B212" t="str">
            <v>INE3074 2</v>
          </cell>
          <cell r="C212" t="str">
            <v>Các vấn đề chính sách trong nền kinh tế quốc tế</v>
          </cell>
          <cell r="E212">
            <v>70</v>
          </cell>
          <cell r="F212">
            <v>0</v>
          </cell>
          <cell r="G212">
            <v>31</v>
          </cell>
          <cell r="H212">
            <v>43486</v>
          </cell>
          <cell r="I212">
            <v>43618</v>
          </cell>
        </row>
        <row r="213">
          <cell r="B213" t="str">
            <v>INE3074 3</v>
          </cell>
          <cell r="C213" t="str">
            <v>Các vấn đề chính sách trong nền kinh tế quốc tế</v>
          </cell>
          <cell r="E213">
            <v>40</v>
          </cell>
          <cell r="F213">
            <v>0</v>
          </cell>
          <cell r="G213">
            <v>37</v>
          </cell>
          <cell r="H213">
            <v>43486</v>
          </cell>
          <cell r="I213">
            <v>43618</v>
          </cell>
        </row>
        <row r="214">
          <cell r="B214" t="str">
            <v>FIB3114 1</v>
          </cell>
          <cell r="C214" t="str">
            <v>Tài chính cá nhân căn bản</v>
          </cell>
          <cell r="E214">
            <v>100</v>
          </cell>
          <cell r="F214">
            <v>0</v>
          </cell>
          <cell r="G214">
            <v>63</v>
          </cell>
          <cell r="H214">
            <v>43486</v>
          </cell>
          <cell r="I214">
            <v>43618</v>
          </cell>
        </row>
        <row r="215">
          <cell r="B215" t="str">
            <v>FIB3114 2</v>
          </cell>
          <cell r="C215" t="str">
            <v>Tài chính cá nhân căn bản</v>
          </cell>
          <cell r="E215">
            <v>100</v>
          </cell>
          <cell r="F215">
            <v>0</v>
          </cell>
          <cell r="G215">
            <v>42</v>
          </cell>
          <cell r="H215">
            <v>43486</v>
          </cell>
          <cell r="I215">
            <v>43618</v>
          </cell>
        </row>
        <row r="216">
          <cell r="B216" t="str">
            <v>FIB3111</v>
          </cell>
          <cell r="C216" t="str">
            <v>Tài chính công</v>
          </cell>
          <cell r="E216">
            <v>40</v>
          </cell>
          <cell r="F216">
            <v>0</v>
          </cell>
          <cell r="G216">
            <v>30</v>
          </cell>
          <cell r="H216">
            <v>43486</v>
          </cell>
          <cell r="I216">
            <v>43618</v>
          </cell>
        </row>
        <row r="217">
          <cell r="B217" t="str">
            <v>INE3003-E * 1</v>
          </cell>
          <cell r="C217" t="str">
            <v>Tài chính quốc tế *</v>
          </cell>
          <cell r="E217">
            <v>100</v>
          </cell>
          <cell r="F217">
            <v>0</v>
          </cell>
          <cell r="G217">
            <v>30</v>
          </cell>
          <cell r="H217">
            <v>43486</v>
          </cell>
          <cell r="I217">
            <v>43618</v>
          </cell>
        </row>
        <row r="218">
          <cell r="B218" t="str">
            <v>INE3003-E * 2</v>
          </cell>
          <cell r="C218" t="str">
            <v>Tài chính quốc tế *</v>
          </cell>
          <cell r="E218">
            <v>100</v>
          </cell>
          <cell r="F218">
            <v>0</v>
          </cell>
          <cell r="G218">
            <v>32</v>
          </cell>
          <cell r="H218">
            <v>43486</v>
          </cell>
          <cell r="I218">
            <v>43618</v>
          </cell>
        </row>
        <row r="219">
          <cell r="B219" t="str">
            <v>FDE3001</v>
          </cell>
          <cell r="C219" t="str">
            <v>Tăng trưởng xanh</v>
          </cell>
          <cell r="E219">
            <v>80</v>
          </cell>
          <cell r="F219">
            <v>0</v>
          </cell>
          <cell r="G219">
            <v>60</v>
          </cell>
          <cell r="H219">
            <v>43486</v>
          </cell>
          <cell r="I219">
            <v>43618</v>
          </cell>
        </row>
        <row r="220">
          <cell r="B220" t="str">
            <v>INE4002 1</v>
          </cell>
          <cell r="C220" t="str">
            <v>Đầu tư quốc tế</v>
          </cell>
          <cell r="E220">
            <v>100</v>
          </cell>
          <cell r="F220">
            <v>0</v>
          </cell>
          <cell r="G220">
            <v>100</v>
          </cell>
          <cell r="H220">
            <v>43486</v>
          </cell>
          <cell r="I220">
            <v>43618</v>
          </cell>
        </row>
        <row r="221">
          <cell r="B221" t="str">
            <v>INE4002 2</v>
          </cell>
          <cell r="C221" t="str">
            <v>Đầu tư quốc tế</v>
          </cell>
          <cell r="E221">
            <v>70</v>
          </cell>
          <cell r="F221">
            <v>0</v>
          </cell>
          <cell r="G221">
            <v>70</v>
          </cell>
          <cell r="H221">
            <v>43486</v>
          </cell>
          <cell r="I221">
            <v>43618</v>
          </cell>
        </row>
        <row r="222">
          <cell r="B222" t="str">
            <v>INE3107</v>
          </cell>
          <cell r="C222" t="str">
            <v>Giao dịch thương mại quốc tế</v>
          </cell>
          <cell r="E222">
            <v>60</v>
          </cell>
          <cell r="F222">
            <v>0</v>
          </cell>
          <cell r="G222">
            <v>35</v>
          </cell>
          <cell r="H222">
            <v>43486</v>
          </cell>
          <cell r="I222">
            <v>43576</v>
          </cell>
        </row>
        <row r="223">
          <cell r="B223" t="str">
            <v>INE2020</v>
          </cell>
          <cell r="C223" t="str">
            <v>Kinh tế quốc tế</v>
          </cell>
          <cell r="E223">
            <v>100</v>
          </cell>
          <cell r="F223">
            <v>0</v>
          </cell>
          <cell r="G223">
            <v>100</v>
          </cell>
          <cell r="H223">
            <v>43486</v>
          </cell>
          <cell r="I223">
            <v>43618</v>
          </cell>
        </row>
        <row r="224">
          <cell r="B224" t="str">
            <v>PEC1050</v>
          </cell>
          <cell r="C224" t="str">
            <v>Lịch sử các học thuyết kinh tế</v>
          </cell>
          <cell r="E224">
            <v>70</v>
          </cell>
          <cell r="F224">
            <v>0</v>
          </cell>
          <cell r="G224">
            <v>70</v>
          </cell>
          <cell r="H224">
            <v>43486</v>
          </cell>
          <cell r="I224">
            <v>43618</v>
          </cell>
        </row>
        <row r="225">
          <cell r="B225" t="str">
            <v>PEC1061</v>
          </cell>
          <cell r="C225" t="str">
            <v>Lịch sử kinh tế</v>
          </cell>
          <cell r="E225">
            <v>100</v>
          </cell>
          <cell r="F225">
            <v>0</v>
          </cell>
          <cell r="G225">
            <v>99</v>
          </cell>
          <cell r="H225">
            <v>43486</v>
          </cell>
          <cell r="I225">
            <v>43618</v>
          </cell>
        </row>
        <row r="226">
          <cell r="B226" t="str">
            <v>BSL2050 1</v>
          </cell>
          <cell r="C226" t="str">
            <v>Luật kinh tế</v>
          </cell>
          <cell r="E226">
            <v>80</v>
          </cell>
          <cell r="F226">
            <v>0</v>
          </cell>
          <cell r="G226">
            <v>47</v>
          </cell>
          <cell r="H226">
            <v>43486</v>
          </cell>
          <cell r="I226">
            <v>43639</v>
          </cell>
        </row>
        <row r="227">
          <cell r="B227" t="str">
            <v>BSL2050 2</v>
          </cell>
          <cell r="C227" t="str">
            <v>Luật kinh tế</v>
          </cell>
          <cell r="E227">
            <v>60</v>
          </cell>
          <cell r="F227">
            <v>0</v>
          </cell>
          <cell r="G227">
            <v>60</v>
          </cell>
          <cell r="H227">
            <v>43486</v>
          </cell>
          <cell r="I227">
            <v>43639</v>
          </cell>
        </row>
        <row r="228">
          <cell r="B228" t="str">
            <v>BSA3001</v>
          </cell>
          <cell r="C228" t="str">
            <v>Marketing quốc tế</v>
          </cell>
          <cell r="E228">
            <v>60</v>
          </cell>
          <cell r="F228">
            <v>0</v>
          </cell>
          <cell r="G228">
            <v>60</v>
          </cell>
          <cell r="H228">
            <v>43486</v>
          </cell>
          <cell r="I228">
            <v>43618</v>
          </cell>
        </row>
        <row r="229">
          <cell r="B229" t="str">
            <v>FIB2035</v>
          </cell>
          <cell r="C229" t="str">
            <v>Ngân hàng quốc tế</v>
          </cell>
          <cell r="E229">
            <v>60</v>
          </cell>
          <cell r="F229">
            <v>0</v>
          </cell>
          <cell r="G229">
            <v>31</v>
          </cell>
          <cell r="H229">
            <v>43486</v>
          </cell>
          <cell r="I229">
            <v>43576</v>
          </cell>
        </row>
        <row r="230">
          <cell r="B230" t="str">
            <v>BSA1053</v>
          </cell>
          <cell r="C230" t="str">
            <v>Nguyên lý thống kê kinh tế</v>
          </cell>
          <cell r="E230">
            <v>60</v>
          </cell>
          <cell r="F230">
            <v>0</v>
          </cell>
          <cell r="G230">
            <v>44</v>
          </cell>
          <cell r="H230">
            <v>43486</v>
          </cell>
          <cell r="I230">
            <v>43639</v>
          </cell>
        </row>
        <row r="231">
          <cell r="B231" t="str">
            <v>PEC2002</v>
          </cell>
          <cell r="C231" t="str">
            <v>Quản lý nhà nước về kinh tế</v>
          </cell>
          <cell r="E231">
            <v>100</v>
          </cell>
          <cell r="F231">
            <v>0</v>
          </cell>
          <cell r="G231">
            <v>23</v>
          </cell>
          <cell r="H231">
            <v>43486</v>
          </cell>
          <cell r="I231">
            <v>43576</v>
          </cell>
        </row>
        <row r="232">
          <cell r="B232" t="str">
            <v>INE3066 1</v>
          </cell>
          <cell r="C232" t="str">
            <v>Quản trị tài chính quốc tế</v>
          </cell>
          <cell r="E232">
            <v>80</v>
          </cell>
          <cell r="F232">
            <v>0</v>
          </cell>
          <cell r="G232">
            <v>80</v>
          </cell>
          <cell r="H232">
            <v>43486</v>
          </cell>
          <cell r="I232">
            <v>43618</v>
          </cell>
        </row>
        <row r="233">
          <cell r="B233" t="str">
            <v>INE3066 2</v>
          </cell>
          <cell r="C233" t="str">
            <v>Quản trị tài chính quốc tế</v>
          </cell>
          <cell r="E233">
            <v>50</v>
          </cell>
          <cell r="F233">
            <v>0</v>
          </cell>
          <cell r="G233">
            <v>46</v>
          </cell>
          <cell r="H233">
            <v>43486</v>
          </cell>
          <cell r="I233">
            <v>43618</v>
          </cell>
        </row>
        <row r="234">
          <cell r="B234" t="str">
            <v>INE3066 3</v>
          </cell>
          <cell r="C234" t="str">
            <v>Quản trị tài chính quốc tế</v>
          </cell>
          <cell r="E234">
            <v>50</v>
          </cell>
          <cell r="F234">
            <v>0</v>
          </cell>
          <cell r="G234">
            <v>50</v>
          </cell>
          <cell r="H234">
            <v>43486</v>
          </cell>
          <cell r="I234">
            <v>43618</v>
          </cell>
        </row>
        <row r="235">
          <cell r="B235" t="str">
            <v>INE3003</v>
          </cell>
          <cell r="C235" t="str">
            <v>Tài chính quốc tế</v>
          </cell>
          <cell r="E235">
            <v>80</v>
          </cell>
          <cell r="F235">
            <v>0</v>
          </cell>
          <cell r="G235">
            <v>80</v>
          </cell>
          <cell r="H235">
            <v>43486</v>
          </cell>
          <cell r="I235">
            <v>43618</v>
          </cell>
        </row>
        <row r="236">
          <cell r="B236" t="str">
            <v>INE3003-E</v>
          </cell>
          <cell r="C236" t="str">
            <v>Tài chính quốc tế</v>
          </cell>
          <cell r="E236">
            <v>100</v>
          </cell>
          <cell r="F236">
            <v>0</v>
          </cell>
          <cell r="G236">
            <v>49</v>
          </cell>
          <cell r="H236">
            <v>43486</v>
          </cell>
          <cell r="I236">
            <v>43618</v>
          </cell>
        </row>
        <row r="237">
          <cell r="B237" t="str">
            <v>INE3106</v>
          </cell>
          <cell r="C237" t="str">
            <v>Thanh toán quốc tế</v>
          </cell>
          <cell r="E237">
            <v>100</v>
          </cell>
          <cell r="F237">
            <v>0</v>
          </cell>
          <cell r="G237">
            <v>80</v>
          </cell>
          <cell r="H237">
            <v>43486</v>
          </cell>
          <cell r="I237">
            <v>43618</v>
          </cell>
        </row>
        <row r="238">
          <cell r="B238" t="str">
            <v>PEC3032</v>
          </cell>
          <cell r="C238" t="str">
            <v>Toàn cầu hóa và phát triển kinh tế</v>
          </cell>
          <cell r="E238">
            <v>60</v>
          </cell>
          <cell r="F238">
            <v>0</v>
          </cell>
          <cell r="G238">
            <v>60</v>
          </cell>
          <cell r="H238">
            <v>43486</v>
          </cell>
          <cell r="I238">
            <v>43576</v>
          </cell>
        </row>
        <row r="239">
          <cell r="B239" t="str">
            <v>MAT1005 1</v>
          </cell>
          <cell r="C239" t="str">
            <v>Toán kinh tế</v>
          </cell>
          <cell r="E239">
            <v>85</v>
          </cell>
          <cell r="F239">
            <v>0</v>
          </cell>
          <cell r="G239">
            <v>85</v>
          </cell>
          <cell r="H239">
            <v>43486</v>
          </cell>
          <cell r="I239">
            <v>43618</v>
          </cell>
        </row>
        <row r="240">
          <cell r="B240" t="str">
            <v>MAT1005 2</v>
          </cell>
          <cell r="C240" t="str">
            <v>Toán kinh tế</v>
          </cell>
          <cell r="E240">
            <v>100</v>
          </cell>
          <cell r="F240">
            <v>0</v>
          </cell>
          <cell r="G240">
            <v>100</v>
          </cell>
          <cell r="H240">
            <v>43486</v>
          </cell>
          <cell r="I240">
            <v>43618</v>
          </cell>
        </row>
        <row r="241">
          <cell r="B241" t="str">
            <v>MAT1005 3</v>
          </cell>
          <cell r="C241" t="str">
            <v>Toán kinh tế</v>
          </cell>
          <cell r="E241">
            <v>100</v>
          </cell>
          <cell r="F241">
            <v>0</v>
          </cell>
          <cell r="G241">
            <v>85</v>
          </cell>
          <cell r="H241">
            <v>43486</v>
          </cell>
          <cell r="I241">
            <v>43618</v>
          </cell>
        </row>
        <row r="242">
          <cell r="B242" t="str">
            <v>MAT1005 4</v>
          </cell>
          <cell r="C242" t="str">
            <v>Toán kinh tế</v>
          </cell>
          <cell r="E242">
            <v>100</v>
          </cell>
          <cell r="F242">
            <v>0</v>
          </cell>
          <cell r="G242">
            <v>100</v>
          </cell>
          <cell r="H242">
            <v>43486</v>
          </cell>
          <cell r="I242">
            <v>43618</v>
          </cell>
        </row>
        <row r="243">
          <cell r="B243" t="str">
            <v>MAT1005 5</v>
          </cell>
          <cell r="C243" t="str">
            <v>Toán kinh tế</v>
          </cell>
          <cell r="E243">
            <v>100</v>
          </cell>
          <cell r="F243">
            <v>0</v>
          </cell>
          <cell r="G243">
            <v>50</v>
          </cell>
          <cell r="H243">
            <v>43486</v>
          </cell>
          <cell r="I243">
            <v>43618</v>
          </cell>
        </row>
        <row r="244">
          <cell r="B244" t="str">
            <v>MAT1005 6</v>
          </cell>
          <cell r="C244" t="str">
            <v>Toán kinh tế</v>
          </cell>
          <cell r="E244">
            <v>100</v>
          </cell>
          <cell r="F244">
            <v>0</v>
          </cell>
          <cell r="G244">
            <v>48</v>
          </cell>
          <cell r="H244">
            <v>43486</v>
          </cell>
          <cell r="I244">
            <v>43618</v>
          </cell>
        </row>
        <row r="245">
          <cell r="B245" t="str">
            <v>MAT1005 7</v>
          </cell>
          <cell r="C245" t="str">
            <v>Toán kinh tế</v>
          </cell>
          <cell r="E245">
            <v>100</v>
          </cell>
          <cell r="F245">
            <v>0</v>
          </cell>
          <cell r="G245">
            <v>70</v>
          </cell>
          <cell r="H245">
            <v>43486</v>
          </cell>
          <cell r="I245">
            <v>43618</v>
          </cell>
        </row>
        <row r="246">
          <cell r="B246" t="str">
            <v>MAT1005 8</v>
          </cell>
          <cell r="C246" t="str">
            <v>Toán kinh tế</v>
          </cell>
          <cell r="E246">
            <v>100</v>
          </cell>
          <cell r="F246">
            <v>0</v>
          </cell>
          <cell r="G246">
            <v>85</v>
          </cell>
          <cell r="H246">
            <v>43486</v>
          </cell>
          <cell r="I246">
            <v>43618</v>
          </cell>
        </row>
        <row r="247">
          <cell r="B247" t="str">
            <v>MAT1005 9</v>
          </cell>
          <cell r="C247" t="str">
            <v>Toán kinh tế</v>
          </cell>
          <cell r="E247">
            <v>100</v>
          </cell>
          <cell r="F247">
            <v>0</v>
          </cell>
          <cell r="G247">
            <v>85</v>
          </cell>
          <cell r="H247">
            <v>43486</v>
          </cell>
          <cell r="I247">
            <v>43618</v>
          </cell>
        </row>
        <row r="248">
          <cell r="B248" t="str">
            <v>MAT1005 10</v>
          </cell>
          <cell r="C248" t="str">
            <v>Toán kinh tế</v>
          </cell>
          <cell r="E248">
            <v>100</v>
          </cell>
          <cell r="F248">
            <v>0</v>
          </cell>
          <cell r="G248">
            <v>40</v>
          </cell>
          <cell r="H248">
            <v>43486</v>
          </cell>
          <cell r="I248">
            <v>43618</v>
          </cell>
        </row>
        <row r="249">
          <cell r="B249" t="str">
            <v>INE3109</v>
          </cell>
          <cell r="C249" t="str">
            <v>Toàn cầu hóa và khu vực hóa trong nền kinh tế thế giới</v>
          </cell>
          <cell r="D249" t="str">
            <v>Nguyễn Xuân Thiên</v>
          </cell>
          <cell r="E249">
            <v>100</v>
          </cell>
          <cell r="F249">
            <v>0</v>
          </cell>
          <cell r="G249">
            <v>70</v>
          </cell>
          <cell r="H249">
            <v>43486</v>
          </cell>
          <cell r="I249">
            <v>43618</v>
          </cell>
        </row>
        <row r="250">
          <cell r="B250" t="str">
            <v>PES1045 9</v>
          </cell>
          <cell r="C250" t="str">
            <v>Khiêu vũ thể thao</v>
          </cell>
          <cell r="E250">
            <v>45</v>
          </cell>
          <cell r="F250">
            <v>1</v>
          </cell>
          <cell r="G250">
            <v>45</v>
          </cell>
        </row>
        <row r="251">
          <cell r="B251" t="str">
            <v>PES1045 10</v>
          </cell>
          <cell r="C251" t="str">
            <v>Khiêu vũ thể thao</v>
          </cell>
          <cell r="E251">
            <v>100</v>
          </cell>
          <cell r="F251">
            <v>0</v>
          </cell>
          <cell r="G251">
            <v>100</v>
          </cell>
        </row>
        <row r="252">
          <cell r="B252" t="str">
            <v>PEC3034</v>
          </cell>
          <cell r="C252" t="str">
            <v>Nông nghiệp, nông dân và nông thôn</v>
          </cell>
          <cell r="E252">
            <v>80</v>
          </cell>
          <cell r="F252">
            <v>0</v>
          </cell>
          <cell r="G252">
            <v>80</v>
          </cell>
          <cell r="H252">
            <v>43486</v>
          </cell>
          <cell r="I252">
            <v>43618</v>
          </cell>
        </row>
        <row r="253">
          <cell r="B253" t="str">
            <v>FLF2102 1</v>
          </cell>
          <cell r="C253" t="str">
            <v>Tiếng Anh cơ sở 2</v>
          </cell>
          <cell r="E253">
            <v>85</v>
          </cell>
          <cell r="F253">
            <v>0</v>
          </cell>
          <cell r="G253">
            <v>6</v>
          </cell>
          <cell r="H253">
            <v>43486</v>
          </cell>
          <cell r="I253">
            <v>43618</v>
          </cell>
        </row>
        <row r="254">
          <cell r="B254" t="str">
            <v>FLF2102 2</v>
          </cell>
          <cell r="C254" t="str">
            <v>Tiếng Anh cơ sở 2</v>
          </cell>
          <cell r="E254">
            <v>85</v>
          </cell>
          <cell r="F254">
            <v>0</v>
          </cell>
          <cell r="G254">
            <v>1</v>
          </cell>
          <cell r="H254">
            <v>43486</v>
          </cell>
          <cell r="I254">
            <v>43618</v>
          </cell>
        </row>
        <row r="255">
          <cell r="B255" t="str">
            <v>FLF2102 3</v>
          </cell>
          <cell r="C255" t="str">
            <v>Tiếng Anh cơ sở 2</v>
          </cell>
          <cell r="E255">
            <v>85</v>
          </cell>
          <cell r="F255">
            <v>0</v>
          </cell>
          <cell r="G255">
            <v>1</v>
          </cell>
          <cell r="H255">
            <v>43486</v>
          </cell>
          <cell r="I255">
            <v>43618</v>
          </cell>
        </row>
        <row r="256">
          <cell r="B256" t="str">
            <v>FLF2102 4</v>
          </cell>
          <cell r="C256" t="str">
            <v>Tiếng Anh cơ sở 2</v>
          </cell>
          <cell r="E256">
            <v>85</v>
          </cell>
          <cell r="F256">
            <v>0</v>
          </cell>
          <cell r="G256">
            <v>5</v>
          </cell>
          <cell r="H256">
            <v>43486</v>
          </cell>
          <cell r="I256">
            <v>43618</v>
          </cell>
        </row>
        <row r="257">
          <cell r="B257" t="str">
            <v>FLF2102 5</v>
          </cell>
          <cell r="C257" t="str">
            <v>Tiếng Anh cơ sở 2</v>
          </cell>
          <cell r="E257">
            <v>85</v>
          </cell>
          <cell r="F257">
            <v>0</v>
          </cell>
          <cell r="G257">
            <v>2</v>
          </cell>
          <cell r="H257">
            <v>43486</v>
          </cell>
          <cell r="I257">
            <v>43618</v>
          </cell>
        </row>
        <row r="258">
          <cell r="B258" t="str">
            <v>FLF2103 1</v>
          </cell>
          <cell r="C258" t="str">
            <v>Tiếng Anh cơ sở 3</v>
          </cell>
          <cell r="E258">
            <v>60</v>
          </cell>
          <cell r="F258">
            <v>0</v>
          </cell>
          <cell r="G258">
            <v>55</v>
          </cell>
          <cell r="H258">
            <v>43486</v>
          </cell>
          <cell r="I258">
            <v>43586</v>
          </cell>
        </row>
        <row r="259">
          <cell r="B259" t="str">
            <v>FLF2103 2</v>
          </cell>
          <cell r="C259" t="str">
            <v>Tiếng Anh cơ sở 3</v>
          </cell>
          <cell r="E259">
            <v>60</v>
          </cell>
          <cell r="F259">
            <v>0</v>
          </cell>
          <cell r="G259">
            <v>55</v>
          </cell>
          <cell r="H259">
            <v>43486</v>
          </cell>
          <cell r="I259">
            <v>43586</v>
          </cell>
        </row>
        <row r="260">
          <cell r="B260" t="str">
            <v>FLF2103 3</v>
          </cell>
          <cell r="C260" t="str">
            <v>Tiếng Anh cơ sở 3</v>
          </cell>
          <cell r="E260">
            <v>60</v>
          </cell>
          <cell r="F260">
            <v>0</v>
          </cell>
          <cell r="G260">
            <v>47</v>
          </cell>
          <cell r="H260">
            <v>43486</v>
          </cell>
          <cell r="I260">
            <v>43586</v>
          </cell>
        </row>
        <row r="261">
          <cell r="B261" t="str">
            <v>FLF2103 4</v>
          </cell>
          <cell r="C261" t="str">
            <v>Tiếng Anh cơ sở 3</v>
          </cell>
          <cell r="E261">
            <v>60</v>
          </cell>
          <cell r="F261">
            <v>0</v>
          </cell>
          <cell r="G261">
            <v>48</v>
          </cell>
          <cell r="H261">
            <v>43486</v>
          </cell>
          <cell r="I261">
            <v>43586</v>
          </cell>
        </row>
        <row r="262">
          <cell r="B262" t="str">
            <v>FLF2103 5</v>
          </cell>
          <cell r="C262" t="str">
            <v>Tiếng Anh cơ sở 3</v>
          </cell>
          <cell r="E262">
            <v>60</v>
          </cell>
          <cell r="F262">
            <v>0</v>
          </cell>
          <cell r="G262">
            <v>44</v>
          </cell>
          <cell r="H262">
            <v>43486</v>
          </cell>
          <cell r="I262">
            <v>43586</v>
          </cell>
        </row>
        <row r="263">
          <cell r="B263" t="str">
            <v>FLF2103 6</v>
          </cell>
          <cell r="C263" t="str">
            <v>Tiếng Anh cơ sở 3</v>
          </cell>
          <cell r="E263">
            <v>60</v>
          </cell>
          <cell r="F263">
            <v>0</v>
          </cell>
          <cell r="G263">
            <v>47</v>
          </cell>
          <cell r="H263">
            <v>43486</v>
          </cell>
          <cell r="I263">
            <v>43586</v>
          </cell>
        </row>
        <row r="264">
          <cell r="B264" t="str">
            <v>FLF2103 7</v>
          </cell>
          <cell r="C264" t="str">
            <v>Tiếng Anh cơ sở 3</v>
          </cell>
          <cell r="E264">
            <v>60</v>
          </cell>
          <cell r="F264">
            <v>0</v>
          </cell>
          <cell r="G264">
            <v>54</v>
          </cell>
          <cell r="H264">
            <v>43486</v>
          </cell>
          <cell r="I264">
            <v>43586</v>
          </cell>
        </row>
        <row r="265">
          <cell r="B265" t="str">
            <v>FLF2103 8</v>
          </cell>
          <cell r="C265" t="str">
            <v>Tiếng Anh cơ sở 3</v>
          </cell>
          <cell r="E265">
            <v>60</v>
          </cell>
          <cell r="F265">
            <v>0</v>
          </cell>
          <cell r="G265">
            <v>50</v>
          </cell>
          <cell r="H265">
            <v>43486</v>
          </cell>
          <cell r="I265">
            <v>43586</v>
          </cell>
        </row>
        <row r="266">
          <cell r="B266" t="str">
            <v>FLF2103 9</v>
          </cell>
          <cell r="C266" t="str">
            <v>Tiếng Anh cơ sở 3</v>
          </cell>
          <cell r="E266">
            <v>60</v>
          </cell>
          <cell r="F266">
            <v>0</v>
          </cell>
          <cell r="G266">
            <v>54</v>
          </cell>
          <cell r="H266">
            <v>43486</v>
          </cell>
          <cell r="I266">
            <v>43586</v>
          </cell>
        </row>
        <row r="267">
          <cell r="B267" t="str">
            <v>FLF2103 10</v>
          </cell>
          <cell r="C267" t="str">
            <v>Tiếng Anh cơ sở 3</v>
          </cell>
          <cell r="E267">
            <v>60</v>
          </cell>
          <cell r="F267">
            <v>0</v>
          </cell>
          <cell r="G267">
            <v>51</v>
          </cell>
          <cell r="H267">
            <v>43486</v>
          </cell>
          <cell r="I267">
            <v>43586</v>
          </cell>
        </row>
        <row r="268">
          <cell r="B268" t="str">
            <v>FLF2103 11</v>
          </cell>
          <cell r="C268" t="str">
            <v>Tiếng Anh cơ sở 3</v>
          </cell>
          <cell r="E268">
            <v>60</v>
          </cell>
          <cell r="F268">
            <v>0</v>
          </cell>
          <cell r="G268">
            <v>57</v>
          </cell>
          <cell r="H268">
            <v>43486</v>
          </cell>
          <cell r="I268">
            <v>43586</v>
          </cell>
        </row>
        <row r="269">
          <cell r="B269" t="str">
            <v>FLF2103 12</v>
          </cell>
          <cell r="C269" t="str">
            <v>Tiếng Anh cơ sở 3</v>
          </cell>
          <cell r="E269">
            <v>60</v>
          </cell>
          <cell r="F269">
            <v>0</v>
          </cell>
          <cell r="G269">
            <v>1</v>
          </cell>
          <cell r="H269">
            <v>43486</v>
          </cell>
          <cell r="I269">
            <v>43586</v>
          </cell>
        </row>
        <row r="270">
          <cell r="B270" t="str">
            <v>FLF2104 1</v>
          </cell>
          <cell r="C270" t="str">
            <v>Tiếng Anh cơ sở 4</v>
          </cell>
          <cell r="E270">
            <v>100</v>
          </cell>
          <cell r="F270">
            <v>0</v>
          </cell>
          <cell r="G270">
            <v>55</v>
          </cell>
          <cell r="H270">
            <v>43587</v>
          </cell>
          <cell r="I270">
            <v>43639</v>
          </cell>
        </row>
        <row r="271">
          <cell r="B271" t="str">
            <v>FLF2104 2</v>
          </cell>
          <cell r="C271" t="str">
            <v>Tiếng Anh cơ sở 4</v>
          </cell>
          <cell r="E271">
            <v>100</v>
          </cell>
          <cell r="F271">
            <v>0</v>
          </cell>
          <cell r="G271">
            <v>53</v>
          </cell>
          <cell r="H271">
            <v>43587</v>
          </cell>
          <cell r="I271">
            <v>43639</v>
          </cell>
        </row>
        <row r="272">
          <cell r="B272" t="str">
            <v>FLF2104 3</v>
          </cell>
          <cell r="C272" t="str">
            <v>Tiếng Anh cơ sở 4</v>
          </cell>
          <cell r="E272">
            <v>100</v>
          </cell>
          <cell r="F272">
            <v>0</v>
          </cell>
          <cell r="G272">
            <v>47</v>
          </cell>
          <cell r="H272">
            <v>43587</v>
          </cell>
          <cell r="I272">
            <v>43639</v>
          </cell>
        </row>
        <row r="273">
          <cell r="B273" t="str">
            <v>FLF2104 4</v>
          </cell>
          <cell r="C273" t="str">
            <v>Tiếng Anh cơ sở 4</v>
          </cell>
          <cell r="E273">
            <v>100</v>
          </cell>
          <cell r="F273">
            <v>0</v>
          </cell>
          <cell r="G273">
            <v>47</v>
          </cell>
          <cell r="H273">
            <v>43587</v>
          </cell>
          <cell r="I273">
            <v>43639</v>
          </cell>
        </row>
        <row r="274">
          <cell r="B274" t="str">
            <v>FLF2104 5</v>
          </cell>
          <cell r="C274" t="str">
            <v>Tiếng Anh cơ sở 4</v>
          </cell>
          <cell r="E274">
            <v>100</v>
          </cell>
          <cell r="F274">
            <v>0</v>
          </cell>
          <cell r="G274">
            <v>43</v>
          </cell>
          <cell r="H274">
            <v>43587</v>
          </cell>
          <cell r="I274">
            <v>43639</v>
          </cell>
        </row>
        <row r="275">
          <cell r="B275" t="str">
            <v>FLF2104 6</v>
          </cell>
          <cell r="C275" t="str">
            <v>Tiếng Anh cơ sở 4</v>
          </cell>
          <cell r="E275">
            <v>100</v>
          </cell>
          <cell r="F275">
            <v>0</v>
          </cell>
          <cell r="G275">
            <v>46</v>
          </cell>
          <cell r="H275">
            <v>43587</v>
          </cell>
          <cell r="I275">
            <v>43639</v>
          </cell>
        </row>
        <row r="276">
          <cell r="B276" t="str">
            <v>FLF2104 7</v>
          </cell>
          <cell r="C276" t="str">
            <v>Tiếng Anh cơ sở 4</v>
          </cell>
          <cell r="E276">
            <v>100</v>
          </cell>
          <cell r="F276">
            <v>0</v>
          </cell>
          <cell r="G276">
            <v>52</v>
          </cell>
          <cell r="H276">
            <v>43587</v>
          </cell>
          <cell r="I276">
            <v>43639</v>
          </cell>
        </row>
        <row r="277">
          <cell r="B277" t="str">
            <v>FLF2104 8</v>
          </cell>
          <cell r="C277" t="str">
            <v>Tiếng Anh cơ sở 4</v>
          </cell>
          <cell r="E277">
            <v>100</v>
          </cell>
          <cell r="F277">
            <v>0</v>
          </cell>
          <cell r="G277">
            <v>55</v>
          </cell>
          <cell r="H277">
            <v>43587</v>
          </cell>
          <cell r="I277">
            <v>43639</v>
          </cell>
        </row>
        <row r="278">
          <cell r="B278" t="str">
            <v>FLF2104 9</v>
          </cell>
          <cell r="C278" t="str">
            <v>Tiếng Anh cơ sở 4</v>
          </cell>
          <cell r="E278">
            <v>100</v>
          </cell>
          <cell r="F278">
            <v>0</v>
          </cell>
          <cell r="G278">
            <v>53</v>
          </cell>
          <cell r="H278">
            <v>43587</v>
          </cell>
          <cell r="I278">
            <v>43639</v>
          </cell>
        </row>
        <row r="279">
          <cell r="B279" t="str">
            <v>FLF2104 10</v>
          </cell>
          <cell r="C279" t="str">
            <v>Tiếng Anh cơ sở 4</v>
          </cell>
          <cell r="E279">
            <v>100</v>
          </cell>
          <cell r="F279">
            <v>0</v>
          </cell>
          <cell r="G279">
            <v>50</v>
          </cell>
          <cell r="H279">
            <v>43587</v>
          </cell>
          <cell r="I279">
            <v>43639</v>
          </cell>
        </row>
        <row r="280">
          <cell r="B280" t="str">
            <v>FLF2104 11</v>
          </cell>
          <cell r="C280" t="str">
            <v>Tiếng Anh cơ sở 4</v>
          </cell>
          <cell r="E280">
            <v>100</v>
          </cell>
          <cell r="F280">
            <v>0</v>
          </cell>
          <cell r="G280">
            <v>55</v>
          </cell>
          <cell r="H280">
            <v>43587</v>
          </cell>
          <cell r="I280">
            <v>43639</v>
          </cell>
        </row>
        <row r="281">
          <cell r="B281" t="str">
            <v>FIB3009 1</v>
          </cell>
          <cell r="C281" t="str">
            <v>Hệ thống thông tin kế toán</v>
          </cell>
          <cell r="E281">
            <v>80</v>
          </cell>
          <cell r="F281">
            <v>0</v>
          </cell>
          <cell r="G281">
            <v>73</v>
          </cell>
          <cell r="H281">
            <v>43486</v>
          </cell>
          <cell r="I281">
            <v>43618</v>
          </cell>
        </row>
        <row r="282">
          <cell r="B282" t="str">
            <v>FIB3009 2</v>
          </cell>
          <cell r="C282" t="str">
            <v>Hệ thống thông tin kế toán</v>
          </cell>
          <cell r="E282">
            <v>60</v>
          </cell>
          <cell r="F282">
            <v>0</v>
          </cell>
          <cell r="G282">
            <v>14</v>
          </cell>
          <cell r="H282">
            <v>43486</v>
          </cell>
          <cell r="I282">
            <v>43618</v>
          </cell>
        </row>
        <row r="283">
          <cell r="B283" t="str">
            <v>BSA3040</v>
          </cell>
          <cell r="C283" t="str">
            <v>Trách nhiệm xã hội của doanh nghiệp</v>
          </cell>
          <cell r="E283">
            <v>100</v>
          </cell>
          <cell r="F283">
            <v>0</v>
          </cell>
          <cell r="G283">
            <v>56</v>
          </cell>
          <cell r="H283">
            <v>43486</v>
          </cell>
          <cell r="I283">
            <v>43576</v>
          </cell>
        </row>
        <row r="284">
          <cell r="B284" t="str">
            <v>INE3065</v>
          </cell>
          <cell r="C284" t="str">
            <v>Hoạch định chính sách phát triển</v>
          </cell>
          <cell r="E284">
            <v>60</v>
          </cell>
          <cell r="F284">
            <v>0</v>
          </cell>
          <cell r="G284">
            <v>60</v>
          </cell>
          <cell r="H284">
            <v>43486</v>
          </cell>
          <cell r="I284">
            <v>43576</v>
          </cell>
        </row>
        <row r="285">
          <cell r="B285" t="str">
            <v>INE2003 1</v>
          </cell>
          <cell r="C285" t="str">
            <v>Kinh tế phát triển</v>
          </cell>
          <cell r="E285">
            <v>85</v>
          </cell>
          <cell r="F285">
            <v>0</v>
          </cell>
          <cell r="G285">
            <v>85</v>
          </cell>
          <cell r="H285">
            <v>43486</v>
          </cell>
          <cell r="I285">
            <v>43618</v>
          </cell>
        </row>
        <row r="286">
          <cell r="B286" t="str">
            <v>INE2003 2</v>
          </cell>
          <cell r="C286" t="str">
            <v>Kinh tế phát triển</v>
          </cell>
          <cell r="E286">
            <v>100</v>
          </cell>
          <cell r="F286">
            <v>0</v>
          </cell>
          <cell r="G286">
            <v>100</v>
          </cell>
          <cell r="H286">
            <v>43486</v>
          </cell>
          <cell r="I286">
            <v>43618</v>
          </cell>
        </row>
        <row r="287">
          <cell r="B287" t="str">
            <v>INE2016</v>
          </cell>
          <cell r="C287" t="str">
            <v>Tài chính cho phát triển</v>
          </cell>
          <cell r="E287">
            <v>60</v>
          </cell>
          <cell r="F287">
            <v>0</v>
          </cell>
          <cell r="G287">
            <v>60</v>
          </cell>
          <cell r="H287">
            <v>43486</v>
          </cell>
          <cell r="I287">
            <v>43576</v>
          </cell>
        </row>
        <row r="288">
          <cell r="B288" t="str">
            <v>BSA3007 1</v>
          </cell>
          <cell r="C288" t="str">
            <v>Kế toán quản trị</v>
          </cell>
          <cell r="E288">
            <v>80</v>
          </cell>
          <cell r="F288">
            <v>0</v>
          </cell>
          <cell r="G288">
            <v>80</v>
          </cell>
          <cell r="H288">
            <v>43486</v>
          </cell>
          <cell r="I288">
            <v>43618</v>
          </cell>
        </row>
        <row r="289">
          <cell r="B289" t="str">
            <v>BSA3007 2</v>
          </cell>
          <cell r="C289" t="str">
            <v>Kế toán quản trị</v>
          </cell>
          <cell r="E289">
            <v>60</v>
          </cell>
          <cell r="F289">
            <v>0</v>
          </cell>
          <cell r="G289">
            <v>60</v>
          </cell>
          <cell r="H289">
            <v>43486</v>
          </cell>
          <cell r="I289">
            <v>43618</v>
          </cell>
        </row>
        <row r="290">
          <cell r="B290" t="str">
            <v>INE2004</v>
          </cell>
          <cell r="C290" t="str">
            <v>Kinh tế môi trường</v>
          </cell>
          <cell r="E290">
            <v>85</v>
          </cell>
          <cell r="F290">
            <v>0</v>
          </cell>
          <cell r="G290">
            <v>85</v>
          </cell>
          <cell r="H290">
            <v>43486</v>
          </cell>
          <cell r="I290">
            <v>43618</v>
          </cell>
        </row>
        <row r="291">
          <cell r="B291" t="str">
            <v>INE3040</v>
          </cell>
          <cell r="C291" t="str">
            <v>Quản lý môi trường</v>
          </cell>
          <cell r="D291" t="str">
            <v>Nguyễn An Thịnh</v>
          </cell>
          <cell r="E291">
            <v>80</v>
          </cell>
          <cell r="F291">
            <v>0</v>
          </cell>
          <cell r="G291">
            <v>42</v>
          </cell>
          <cell r="H291">
            <v>43486</v>
          </cell>
          <cell r="I291">
            <v>43618</v>
          </cell>
        </row>
        <row r="292">
          <cell r="B292" t="str">
            <v>INE3104 1</v>
          </cell>
          <cell r="C292" t="str">
            <v>Thương mại điện tử</v>
          </cell>
          <cell r="E292">
            <v>80</v>
          </cell>
          <cell r="F292">
            <v>0</v>
          </cell>
          <cell r="G292">
            <v>80</v>
          </cell>
          <cell r="H292">
            <v>43486</v>
          </cell>
          <cell r="I292">
            <v>43618</v>
          </cell>
        </row>
        <row r="293">
          <cell r="B293" t="str">
            <v>INE3104 2</v>
          </cell>
          <cell r="C293" t="str">
            <v>Thương mại điện tử</v>
          </cell>
          <cell r="E293">
            <v>80</v>
          </cell>
          <cell r="F293">
            <v>0</v>
          </cell>
          <cell r="G293">
            <v>50</v>
          </cell>
          <cell r="H293">
            <v>43486</v>
          </cell>
          <cell r="I293">
            <v>43618</v>
          </cell>
        </row>
        <row r="294">
          <cell r="B294" t="str">
            <v>BSA4024</v>
          </cell>
          <cell r="C294" t="str">
            <v>Quản trị công ty</v>
          </cell>
          <cell r="E294">
            <v>60</v>
          </cell>
          <cell r="F294">
            <v>0</v>
          </cell>
          <cell r="G294">
            <v>55</v>
          </cell>
          <cell r="H294">
            <v>43486</v>
          </cell>
          <cell r="I294">
            <v>43576</v>
          </cell>
        </row>
        <row r="295">
          <cell r="B295" t="str">
            <v>HIS1002 1</v>
          </cell>
          <cell r="C295" t="str">
            <v>Đường lối cách mạng của Đảng Cộng sản Việt Nam</v>
          </cell>
          <cell r="E295">
            <v>85</v>
          </cell>
          <cell r="F295">
            <v>0</v>
          </cell>
          <cell r="G295">
            <v>85</v>
          </cell>
          <cell r="H295">
            <v>43486</v>
          </cell>
          <cell r="I295">
            <v>43618</v>
          </cell>
        </row>
        <row r="296">
          <cell r="B296" t="str">
            <v>HIS1002 2</v>
          </cell>
          <cell r="C296" t="str">
            <v>Đường lối cách mạng của Đảng Cộng sản Việt Nam</v>
          </cell>
          <cell r="E296">
            <v>100</v>
          </cell>
          <cell r="F296">
            <v>0</v>
          </cell>
          <cell r="G296">
            <v>100</v>
          </cell>
          <cell r="H296">
            <v>43486</v>
          </cell>
          <cell r="I296">
            <v>43618</v>
          </cell>
        </row>
        <row r="297">
          <cell r="B297" t="str">
            <v>HIS1002 3</v>
          </cell>
          <cell r="C297" t="str">
            <v>Đường lối cách mạng của Đảng Cộng sản Việt Nam</v>
          </cell>
          <cell r="E297">
            <v>85</v>
          </cell>
          <cell r="F297">
            <v>0</v>
          </cell>
          <cell r="G297">
            <v>85</v>
          </cell>
          <cell r="H297">
            <v>43486</v>
          </cell>
          <cell r="I297">
            <v>43618</v>
          </cell>
        </row>
        <row r="298">
          <cell r="B298" t="str">
            <v>HIS1002 4</v>
          </cell>
          <cell r="C298" t="str">
            <v>Đường lối cách mạng của Đảng Cộng sản Việt Nam</v>
          </cell>
          <cell r="E298">
            <v>100</v>
          </cell>
          <cell r="F298">
            <v>0</v>
          </cell>
          <cell r="G298">
            <v>100</v>
          </cell>
          <cell r="H298">
            <v>43486</v>
          </cell>
          <cell r="I298">
            <v>43618</v>
          </cell>
        </row>
        <row r="299">
          <cell r="B299" t="str">
            <v>HIS1002 5</v>
          </cell>
          <cell r="C299" t="str">
            <v>Đường lối cách mạng của Đảng Cộng sản Việt Nam</v>
          </cell>
          <cell r="E299">
            <v>70</v>
          </cell>
          <cell r="F299">
            <v>0</v>
          </cell>
          <cell r="G299">
            <v>28</v>
          </cell>
          <cell r="H299">
            <v>43486</v>
          </cell>
          <cell r="I299">
            <v>43618</v>
          </cell>
        </row>
        <row r="300">
          <cell r="B300" t="str">
            <v>HIS1002 6</v>
          </cell>
          <cell r="C300" t="str">
            <v>Đường lối cách mạng của Đảng Cộng sản Việt Nam</v>
          </cell>
          <cell r="E300">
            <v>40</v>
          </cell>
          <cell r="F300">
            <v>0</v>
          </cell>
          <cell r="G300">
            <v>30</v>
          </cell>
          <cell r="H300">
            <v>43486</v>
          </cell>
          <cell r="I300">
            <v>43618</v>
          </cell>
        </row>
        <row r="301">
          <cell r="B301" t="str">
            <v>HIS1002 7</v>
          </cell>
          <cell r="C301" t="str">
            <v>Đường lối cách mạng của Đảng Cộng sản Việt Nam</v>
          </cell>
          <cell r="E301">
            <v>100</v>
          </cell>
          <cell r="F301">
            <v>0</v>
          </cell>
          <cell r="G301">
            <v>93</v>
          </cell>
          <cell r="H301">
            <v>43486</v>
          </cell>
          <cell r="I301">
            <v>43618</v>
          </cell>
        </row>
        <row r="302">
          <cell r="B302" t="str">
            <v>HIS1002 8</v>
          </cell>
          <cell r="C302" t="str">
            <v>Đường lối cách mạng của Đảng Cộng sản Việt Nam</v>
          </cell>
          <cell r="E302">
            <v>70</v>
          </cell>
          <cell r="F302">
            <v>0</v>
          </cell>
          <cell r="G302">
            <v>46</v>
          </cell>
          <cell r="H302">
            <v>43486</v>
          </cell>
          <cell r="I302">
            <v>43618</v>
          </cell>
        </row>
        <row r="303">
          <cell r="B303" t="str">
            <v>HIS1002 9</v>
          </cell>
          <cell r="C303" t="str">
            <v>Đường lối cách mạng của Đảng Cộng sản Việt Nam</v>
          </cell>
          <cell r="E303">
            <v>85</v>
          </cell>
          <cell r="F303">
            <v>0</v>
          </cell>
          <cell r="G303">
            <v>85</v>
          </cell>
          <cell r="H303">
            <v>43486</v>
          </cell>
          <cell r="I303">
            <v>43618</v>
          </cell>
        </row>
        <row r="304">
          <cell r="B304" t="str">
            <v>INE3223</v>
          </cell>
          <cell r="C304" t="str">
            <v>Quản trị quốc tế: Quản trị đa văn hóa và xuyên quốc gia</v>
          </cell>
          <cell r="E304">
            <v>80</v>
          </cell>
          <cell r="F304">
            <v>0</v>
          </cell>
          <cell r="G304">
            <v>80</v>
          </cell>
          <cell r="H304">
            <v>43486</v>
          </cell>
          <cell r="I304">
            <v>43618</v>
          </cell>
        </row>
        <row r="305">
          <cell r="B305">
            <v>1</v>
          </cell>
          <cell r="C305">
            <v>2</v>
          </cell>
          <cell r="D305">
            <v>3</v>
          </cell>
          <cell r="E305">
            <v>4</v>
          </cell>
          <cell r="F305">
            <v>5</v>
          </cell>
          <cell r="G305">
            <v>6</v>
          </cell>
          <cell r="H305">
            <v>7</v>
          </cell>
          <cell r="I305">
            <v>8</v>
          </cell>
          <cell r="J305">
            <v>9</v>
          </cell>
          <cell r="K305">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onld@vnu.edu.vn" TargetMode="External"/><Relationship Id="rId13" Type="http://schemas.openxmlformats.org/officeDocument/2006/relationships/drawing" Target="../drawings/drawing1.xml"/><Relationship Id="rId3" Type="http://schemas.openxmlformats.org/officeDocument/2006/relationships/hyperlink" Target="mailto:kimchidkt36@gmail.com" TargetMode="External"/><Relationship Id="rId7" Type="http://schemas.openxmlformats.org/officeDocument/2006/relationships/hyperlink" Target="mailto:thongdv@vnu.edu.vn" TargetMode="External"/><Relationship Id="rId12" Type="http://schemas.openxmlformats.org/officeDocument/2006/relationships/printerSettings" Target="../printerSettings/printerSettings1.bin"/><Relationship Id="rId2" Type="http://schemas.openxmlformats.org/officeDocument/2006/relationships/hyperlink" Target="mailto:kimchidkt36@gmail.com" TargetMode="External"/><Relationship Id="rId1" Type="http://schemas.openxmlformats.org/officeDocument/2006/relationships/hyperlink" Target="mailto:thangpv@vnu.edu.vn" TargetMode="External"/><Relationship Id="rId6" Type="http://schemas.openxmlformats.org/officeDocument/2006/relationships/hyperlink" Target="mailto:thiennx@vnu.edu.vn" TargetMode="External"/><Relationship Id="rId11" Type="http://schemas.openxmlformats.org/officeDocument/2006/relationships/hyperlink" Target="mailto:hoihv@vnu.edu.vn" TargetMode="External"/><Relationship Id="rId5" Type="http://schemas.openxmlformats.org/officeDocument/2006/relationships/hyperlink" Target="mailto:hoihv@vnu.edu.vn" TargetMode="External"/><Relationship Id="rId15" Type="http://schemas.openxmlformats.org/officeDocument/2006/relationships/comments" Target="../comments1.xml"/><Relationship Id="rId10" Type="http://schemas.openxmlformats.org/officeDocument/2006/relationships/hyperlink" Target="mailto:thongdv@vnu.edu.vn" TargetMode="External"/><Relationship Id="rId4" Type="http://schemas.openxmlformats.org/officeDocument/2006/relationships/hyperlink" Target="mailto:dangquyduongts@gmail.com" TargetMode="External"/><Relationship Id="rId9" Type="http://schemas.openxmlformats.org/officeDocument/2006/relationships/hyperlink" Target="mailto:dieppth@vnu.edu.vn"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Y339"/>
  <sheetViews>
    <sheetView tabSelected="1" view="pageBreakPreview" topLeftCell="A279" zoomScale="80" zoomScaleNormal="100" zoomScaleSheetLayoutView="80" workbookViewId="0">
      <selection activeCell="D308" sqref="D308"/>
    </sheetView>
  </sheetViews>
  <sheetFormatPr defaultRowHeight="12.75" x14ac:dyDescent="0.2"/>
  <cols>
    <col min="1" max="1" width="5" style="84" customWidth="1"/>
    <col min="2" max="2" width="19" style="46" customWidth="1"/>
    <col min="3" max="3" width="9.140625" style="46" customWidth="1"/>
    <col min="4" max="4" width="11.7109375" style="46" customWidth="1"/>
    <col min="5" max="5" width="13.28515625" style="46" customWidth="1"/>
    <col min="6" max="6" width="4.7109375" style="46" customWidth="1"/>
    <col min="7" max="7" width="11.5703125" style="46" customWidth="1"/>
    <col min="8" max="8" width="13.85546875" style="46" customWidth="1"/>
    <col min="9" max="10" width="9.5703125" style="46" customWidth="1"/>
    <col min="11" max="11" width="6.85546875" style="85" customWidth="1"/>
    <col min="12" max="12" width="7" style="85" customWidth="1"/>
    <col min="13" max="13" width="8.42578125" style="85" customWidth="1"/>
    <col min="14" max="14" width="12.42578125" style="85" customWidth="1"/>
    <col min="15" max="15" width="6.42578125" style="85" customWidth="1"/>
    <col min="16" max="16" width="5.5703125" style="46" customWidth="1"/>
    <col min="17" max="17" width="28.42578125" style="46" customWidth="1"/>
    <col min="18" max="18" width="20.5703125" style="46" customWidth="1"/>
    <col min="19" max="19" width="12.5703125" style="46" customWidth="1"/>
    <col min="20" max="20" width="20.28515625" style="46" customWidth="1"/>
    <col min="21" max="21" width="13.5703125" style="46" customWidth="1"/>
    <col min="22" max="22" width="9.140625" style="46" customWidth="1"/>
    <col min="23" max="23" width="11.5703125" style="46" customWidth="1"/>
    <col min="24" max="24" width="36.42578125" style="46" customWidth="1"/>
    <col min="25" max="25" width="17.5703125" style="46" customWidth="1"/>
    <col min="26" max="26" width="9.140625" style="46" customWidth="1"/>
    <col min="27" max="27" width="13.85546875" style="46" customWidth="1"/>
    <col min="28" max="29" width="18" style="46" customWidth="1"/>
    <col min="30" max="195" width="9.140625" style="46" customWidth="1"/>
    <col min="196" max="196" width="6" style="46" customWidth="1"/>
    <col min="197" max="206" width="9.140625" style="46" customWidth="1"/>
    <col min="207" max="207" width="3.7109375" style="46" customWidth="1"/>
    <col min="208" max="16384" width="9.140625" style="46"/>
  </cols>
  <sheetData>
    <row r="1" spans="1:207" s="1" customFormat="1" ht="15.75" x14ac:dyDescent="0.2">
      <c r="A1" s="1" t="s">
        <v>0</v>
      </c>
      <c r="C1" s="2"/>
      <c r="D1" s="3"/>
      <c r="E1" s="3"/>
      <c r="F1" s="3"/>
      <c r="G1" s="4"/>
      <c r="H1" s="3"/>
      <c r="I1" s="5"/>
      <c r="K1" s="6"/>
      <c r="L1" s="6"/>
      <c r="M1" s="6"/>
      <c r="N1" s="7"/>
      <c r="O1" s="6"/>
      <c r="P1" s="5"/>
      <c r="Q1" s="5" t="s">
        <v>1</v>
      </c>
      <c r="R1" s="8"/>
      <c r="S1" s="9"/>
      <c r="T1" s="5"/>
      <c r="U1" s="10"/>
      <c r="V1" s="10"/>
      <c r="W1" s="10"/>
      <c r="X1" s="10"/>
      <c r="Y1" s="10"/>
      <c r="Z1" s="10"/>
      <c r="AA1" s="10"/>
    </row>
    <row r="2" spans="1:207" s="1" customFormat="1" ht="16.5" x14ac:dyDescent="0.2">
      <c r="A2" s="10" t="s">
        <v>2</v>
      </c>
      <c r="B2" s="10"/>
      <c r="C2" s="2"/>
      <c r="D2" s="3"/>
      <c r="E2" s="3"/>
      <c r="F2" s="3"/>
      <c r="G2" s="4"/>
      <c r="H2" s="3"/>
      <c r="I2" s="5"/>
      <c r="K2" s="11"/>
      <c r="L2" s="11"/>
      <c r="M2" s="11"/>
      <c r="N2" s="12"/>
      <c r="O2" s="11"/>
      <c r="P2" s="13"/>
      <c r="Q2" s="5" t="s">
        <v>3</v>
      </c>
      <c r="R2" s="8"/>
      <c r="S2" s="9"/>
      <c r="T2" s="13"/>
      <c r="U2" s="14"/>
      <c r="V2" s="14"/>
      <c r="W2" s="14"/>
      <c r="X2" s="14"/>
      <c r="Y2" s="14"/>
      <c r="Z2" s="14"/>
      <c r="AA2" s="14"/>
    </row>
    <row r="3" spans="1:207" s="1" customFormat="1" ht="23.25" customHeight="1" x14ac:dyDescent="0.2">
      <c r="A3" s="3"/>
      <c r="B3" s="15"/>
      <c r="C3" s="2"/>
      <c r="D3" s="3"/>
      <c r="E3" s="3"/>
      <c r="F3" s="3"/>
      <c r="G3" s="4"/>
      <c r="H3" s="3"/>
      <c r="I3" s="5"/>
      <c r="J3" s="16"/>
      <c r="K3" s="17"/>
      <c r="L3" s="17"/>
      <c r="M3" s="17"/>
      <c r="N3" s="17"/>
      <c r="O3" s="17"/>
      <c r="P3" s="5"/>
      <c r="Q3" s="2"/>
      <c r="R3" s="18"/>
      <c r="S3" s="18"/>
      <c r="T3" s="18"/>
      <c r="U3" s="18"/>
      <c r="V3" s="18"/>
      <c r="W3" s="19"/>
      <c r="X3" s="16"/>
    </row>
    <row r="4" spans="1:207" s="10" customFormat="1" ht="26.25" customHeight="1" x14ac:dyDescent="0.2">
      <c r="A4" s="20" t="s">
        <v>4</v>
      </c>
      <c r="B4" s="20"/>
      <c r="C4" s="20"/>
      <c r="D4" s="20"/>
      <c r="E4" s="20"/>
      <c r="F4" s="20"/>
      <c r="G4" s="20"/>
      <c r="H4" s="20"/>
      <c r="I4" s="20"/>
      <c r="J4" s="20"/>
      <c r="K4" s="20"/>
      <c r="L4" s="20"/>
      <c r="M4" s="20"/>
      <c r="N4" s="20"/>
      <c r="O4" s="20"/>
      <c r="P4" s="20"/>
      <c r="Q4" s="20"/>
      <c r="R4" s="20"/>
      <c r="S4" s="20"/>
      <c r="T4" s="20"/>
      <c r="U4" s="20"/>
      <c r="V4" s="20"/>
      <c r="W4" s="20"/>
      <c r="X4" s="21"/>
    </row>
    <row r="5" spans="1:207" s="10" customFormat="1" ht="20.25" x14ac:dyDescent="0.2">
      <c r="A5" s="22" t="s">
        <v>5</v>
      </c>
      <c r="B5" s="22"/>
      <c r="C5" s="22"/>
      <c r="D5" s="22"/>
      <c r="E5" s="22"/>
      <c r="F5" s="22"/>
      <c r="G5" s="22"/>
      <c r="H5" s="22"/>
      <c r="I5" s="22"/>
      <c r="J5" s="22"/>
      <c r="K5" s="22"/>
      <c r="L5" s="22"/>
      <c r="M5" s="22"/>
      <c r="N5" s="22"/>
      <c r="O5" s="22"/>
      <c r="P5" s="22"/>
      <c r="Q5" s="22"/>
      <c r="R5" s="22"/>
      <c r="S5" s="22"/>
      <c r="T5" s="22"/>
      <c r="U5" s="22"/>
      <c r="V5" s="22"/>
      <c r="W5" s="22"/>
      <c r="X5" s="23"/>
    </row>
    <row r="6" spans="1:207" s="10" customFormat="1" ht="20.25" x14ac:dyDescent="0.2">
      <c r="A6" s="24" t="s">
        <v>6</v>
      </c>
      <c r="B6" s="24"/>
      <c r="C6" s="24"/>
      <c r="D6" s="24"/>
      <c r="E6" s="24"/>
      <c r="F6" s="24"/>
      <c r="G6" s="24"/>
      <c r="H6" s="24"/>
      <c r="I6" s="24"/>
      <c r="J6" s="24"/>
      <c r="K6" s="24"/>
      <c r="L6" s="24"/>
      <c r="M6" s="24"/>
      <c r="N6" s="24"/>
      <c r="O6" s="24"/>
      <c r="P6" s="24"/>
      <c r="Q6" s="24"/>
      <c r="R6" s="24"/>
      <c r="S6" s="24"/>
      <c r="T6" s="24"/>
      <c r="U6" s="24"/>
      <c r="V6" s="24"/>
      <c r="W6" s="25"/>
      <c r="X6" s="23"/>
    </row>
    <row r="7" spans="1:207" s="30" customFormat="1" ht="18.75" x14ac:dyDescent="0.2">
      <c r="A7" s="26" t="s">
        <v>7</v>
      </c>
      <c r="B7" s="26"/>
      <c r="C7" s="27"/>
      <c r="D7" s="26"/>
      <c r="E7" s="26"/>
      <c r="F7" s="26"/>
      <c r="G7" s="26"/>
      <c r="H7" s="26"/>
      <c r="I7" s="27"/>
      <c r="J7" s="27"/>
      <c r="K7" s="26"/>
      <c r="L7" s="26"/>
      <c r="M7" s="26"/>
      <c r="N7" s="26"/>
      <c r="O7" s="27"/>
      <c r="P7" s="26"/>
      <c r="Q7" s="26"/>
      <c r="R7" s="26"/>
      <c r="S7" s="26"/>
      <c r="T7" s="27"/>
      <c r="U7" s="27"/>
      <c r="V7" s="26"/>
      <c r="W7" s="28"/>
      <c r="X7" s="29"/>
    </row>
    <row r="8" spans="1:207" s="1" customFormat="1" ht="12.75" customHeight="1" x14ac:dyDescent="0.2">
      <c r="A8" s="3"/>
      <c r="B8" s="15"/>
      <c r="C8" s="2"/>
      <c r="D8" s="3"/>
      <c r="E8" s="3"/>
      <c r="F8" s="3"/>
      <c r="G8" s="3"/>
      <c r="H8" s="3"/>
      <c r="I8" s="3"/>
      <c r="J8" s="3"/>
      <c r="K8" s="3"/>
      <c r="L8" s="3"/>
      <c r="M8" s="3"/>
      <c r="N8" s="3"/>
      <c r="O8" s="3"/>
      <c r="P8" s="3"/>
      <c r="Q8" s="2"/>
      <c r="R8" s="8"/>
      <c r="S8" s="8"/>
      <c r="T8" s="31"/>
      <c r="U8" s="32"/>
      <c r="V8" s="16"/>
      <c r="W8" s="16"/>
      <c r="X8" s="16"/>
    </row>
    <row r="9" spans="1:207" s="38" customFormat="1" ht="44.25" customHeight="1" x14ac:dyDescent="0.2">
      <c r="A9" s="33" t="s">
        <v>8</v>
      </c>
      <c r="B9" s="34" t="s">
        <v>9</v>
      </c>
      <c r="C9" s="34" t="s">
        <v>10</v>
      </c>
      <c r="D9" s="34" t="s">
        <v>11</v>
      </c>
      <c r="E9" s="34" t="s">
        <v>12</v>
      </c>
      <c r="F9" s="34" t="s">
        <v>13</v>
      </c>
      <c r="G9" s="34" t="s">
        <v>14</v>
      </c>
      <c r="H9" s="34" t="s">
        <v>15</v>
      </c>
      <c r="I9" s="34" t="s">
        <v>16</v>
      </c>
      <c r="J9" s="35" t="s">
        <v>17</v>
      </c>
      <c r="K9" s="35" t="s">
        <v>18</v>
      </c>
      <c r="L9" s="35" t="s">
        <v>19</v>
      </c>
      <c r="M9" s="35" t="s">
        <v>20</v>
      </c>
      <c r="N9" s="35" t="s">
        <v>21</v>
      </c>
      <c r="O9" s="35" t="s">
        <v>22</v>
      </c>
      <c r="P9" s="35" t="s">
        <v>23</v>
      </c>
      <c r="Q9" s="35" t="s">
        <v>24</v>
      </c>
      <c r="R9" s="36" t="s">
        <v>25</v>
      </c>
      <c r="S9" s="35" t="s">
        <v>26</v>
      </c>
      <c r="T9" s="35" t="s">
        <v>27</v>
      </c>
      <c r="U9" s="35" t="s">
        <v>28</v>
      </c>
      <c r="V9" s="35" t="s">
        <v>29</v>
      </c>
      <c r="W9" s="35" t="s">
        <v>30</v>
      </c>
      <c r="X9" s="37" t="s">
        <v>31</v>
      </c>
      <c r="Y9" s="34"/>
      <c r="Z9" s="34"/>
      <c r="AA9" s="34"/>
      <c r="AB9" s="34" t="s">
        <v>32</v>
      </c>
      <c r="AC9" s="34" t="s">
        <v>33</v>
      </c>
    </row>
    <row r="10" spans="1:207" s="47" customFormat="1" ht="35.25" customHeight="1" x14ac:dyDescent="0.2">
      <c r="A10" s="39">
        <v>1</v>
      </c>
      <c r="B10" s="40" t="s">
        <v>34</v>
      </c>
      <c r="C10" s="40" t="s">
        <v>35</v>
      </c>
      <c r="D10" s="40" t="s">
        <v>36</v>
      </c>
      <c r="E10" s="40" t="s">
        <v>35</v>
      </c>
      <c r="F10" s="40">
        <v>3</v>
      </c>
      <c r="G10" s="40" t="s">
        <v>37</v>
      </c>
      <c r="H10" s="40" t="s">
        <v>38</v>
      </c>
      <c r="I10" s="40">
        <v>81</v>
      </c>
      <c r="J10" s="41">
        <v>1</v>
      </c>
      <c r="K10" s="41" t="s">
        <v>39</v>
      </c>
      <c r="L10" s="41" t="s">
        <v>40</v>
      </c>
      <c r="M10" s="41" t="s">
        <v>41</v>
      </c>
      <c r="N10" s="41" t="s">
        <v>42</v>
      </c>
      <c r="O10" s="42">
        <v>60</v>
      </c>
      <c r="P10" s="42">
        <f>VLOOKUP(E10,'[1]21.2.2019. TKB sau ĐKH lần 3 ex'!$E:$I,5,0)</f>
        <v>55</v>
      </c>
      <c r="Q10" s="43" t="s">
        <v>43</v>
      </c>
      <c r="R10" s="43" t="s">
        <v>44</v>
      </c>
      <c r="S10" s="44" t="s">
        <v>45</v>
      </c>
      <c r="T10" s="41" t="s">
        <v>46</v>
      </c>
      <c r="U10" s="41" t="s">
        <v>47</v>
      </c>
      <c r="V10" s="45"/>
      <c r="W10" s="40" t="s">
        <v>48</v>
      </c>
      <c r="X10" s="40" t="s">
        <v>49</v>
      </c>
      <c r="Y10" s="40" t="s">
        <v>50</v>
      </c>
      <c r="Z10" s="40"/>
      <c r="AA10" s="41" t="s">
        <v>51</v>
      </c>
      <c r="AB10" s="40" t="s">
        <v>43</v>
      </c>
      <c r="AC10" s="40" t="s">
        <v>43</v>
      </c>
      <c r="AD10" s="46" t="s">
        <v>52</v>
      </c>
      <c r="AE10" s="46">
        <v>24</v>
      </c>
    </row>
    <row r="11" spans="1:207" ht="35.25" customHeight="1" x14ac:dyDescent="0.2">
      <c r="A11" s="39">
        <v>2</v>
      </c>
      <c r="B11" s="48" t="s">
        <v>53</v>
      </c>
      <c r="C11" s="48" t="s">
        <v>54</v>
      </c>
      <c r="D11" s="48"/>
      <c r="E11" s="49" t="s">
        <v>54</v>
      </c>
      <c r="F11" s="48">
        <v>3</v>
      </c>
      <c r="G11" s="48" t="s">
        <v>55</v>
      </c>
      <c r="H11" s="48" t="s">
        <v>56</v>
      </c>
      <c r="I11" s="48" t="s">
        <v>57</v>
      </c>
      <c r="J11" s="43">
        <v>1</v>
      </c>
      <c r="K11" s="43" t="s">
        <v>39</v>
      </c>
      <c r="L11" s="43" t="s">
        <v>58</v>
      </c>
      <c r="M11" s="43" t="s">
        <v>59</v>
      </c>
      <c r="N11" s="43" t="s">
        <v>60</v>
      </c>
      <c r="O11" s="50">
        <v>80</v>
      </c>
      <c r="P11" s="42">
        <f>VLOOKUP(E11,'[1]21.2.2019. TKB sau ĐKH lần 3 ex'!$E:$I,5,0)</f>
        <v>42</v>
      </c>
      <c r="Q11" s="43" t="s">
        <v>61</v>
      </c>
      <c r="R11" s="43" t="s">
        <v>62</v>
      </c>
      <c r="S11" s="43" t="s">
        <v>63</v>
      </c>
      <c r="T11" s="43" t="s">
        <v>64</v>
      </c>
      <c r="U11" s="51" t="s">
        <v>65</v>
      </c>
      <c r="V11" s="45"/>
      <c r="W11" s="40" t="s">
        <v>66</v>
      </c>
      <c r="X11" s="48"/>
      <c r="Y11" s="48" t="s">
        <v>67</v>
      </c>
      <c r="Z11" s="48"/>
      <c r="AA11" s="41" t="s">
        <v>68</v>
      </c>
      <c r="AB11" s="48" t="s">
        <v>61</v>
      </c>
      <c r="AC11" s="48" t="s">
        <v>61</v>
      </c>
      <c r="AD11" s="46" t="s">
        <v>69</v>
      </c>
      <c r="AE11" s="46" t="e">
        <v>#VALUE!</v>
      </c>
    </row>
    <row r="12" spans="1:207" ht="35.25" customHeight="1" x14ac:dyDescent="0.2">
      <c r="A12" s="39">
        <v>3</v>
      </c>
      <c r="B12" s="40" t="s">
        <v>70</v>
      </c>
      <c r="C12" s="40" t="s">
        <v>71</v>
      </c>
      <c r="D12" s="40" t="s">
        <v>72</v>
      </c>
      <c r="E12" s="40" t="s">
        <v>73</v>
      </c>
      <c r="F12" s="40">
        <v>3</v>
      </c>
      <c r="G12" s="40" t="s">
        <v>74</v>
      </c>
      <c r="H12" s="40" t="s">
        <v>75</v>
      </c>
      <c r="I12" s="40">
        <v>89</v>
      </c>
      <c r="J12" s="41">
        <v>1</v>
      </c>
      <c r="K12" s="41" t="s">
        <v>76</v>
      </c>
      <c r="L12" s="41" t="s">
        <v>58</v>
      </c>
      <c r="M12" s="52" t="s">
        <v>77</v>
      </c>
      <c r="N12" s="41" t="s">
        <v>78</v>
      </c>
      <c r="O12" s="50">
        <v>85</v>
      </c>
      <c r="P12" s="42">
        <f>VLOOKUP(E12,'[1]21.2.2019. TKB sau ĐKH lần 3 ex'!$E:$I,5,0)</f>
        <v>76</v>
      </c>
      <c r="Q12" s="43" t="s">
        <v>79</v>
      </c>
      <c r="R12" s="41" t="s">
        <v>80</v>
      </c>
      <c r="S12" s="41" t="s">
        <v>81</v>
      </c>
      <c r="T12" s="41" t="s">
        <v>82</v>
      </c>
      <c r="U12" s="41" t="s">
        <v>83</v>
      </c>
      <c r="V12" s="45"/>
      <c r="W12" s="40" t="s">
        <v>66</v>
      </c>
      <c r="X12" s="40"/>
      <c r="Y12" s="40" t="s">
        <v>84</v>
      </c>
      <c r="Z12" s="40"/>
      <c r="AA12" s="41" t="s">
        <v>85</v>
      </c>
      <c r="AB12" s="40" t="s">
        <v>79</v>
      </c>
      <c r="AC12" s="40" t="s">
        <v>79</v>
      </c>
      <c r="AD12" s="46" t="s">
        <v>86</v>
      </c>
      <c r="AE12" s="46">
        <v>4</v>
      </c>
    </row>
    <row r="13" spans="1:207" ht="35.25" customHeight="1" x14ac:dyDescent="0.2">
      <c r="A13" s="39">
        <v>4</v>
      </c>
      <c r="B13" s="40" t="s">
        <v>70</v>
      </c>
      <c r="C13" s="40" t="s">
        <v>71</v>
      </c>
      <c r="D13" s="40" t="s">
        <v>72</v>
      </c>
      <c r="E13" s="40" t="s">
        <v>87</v>
      </c>
      <c r="F13" s="40">
        <v>3</v>
      </c>
      <c r="G13" s="40" t="s">
        <v>88</v>
      </c>
      <c r="H13" s="40" t="s">
        <v>89</v>
      </c>
      <c r="I13" s="40">
        <v>92</v>
      </c>
      <c r="J13" s="41">
        <v>1</v>
      </c>
      <c r="K13" s="41" t="s">
        <v>39</v>
      </c>
      <c r="L13" s="41" t="s">
        <v>58</v>
      </c>
      <c r="M13" s="41" t="s">
        <v>59</v>
      </c>
      <c r="N13" s="41" t="s">
        <v>90</v>
      </c>
      <c r="O13" s="50">
        <v>80</v>
      </c>
      <c r="P13" s="42">
        <f>VLOOKUP(E13,'[1]21.2.2019. TKB sau ĐKH lần 3 ex'!$E:$I,5,0)</f>
        <v>80</v>
      </c>
      <c r="Q13" s="43" t="s">
        <v>91</v>
      </c>
      <c r="R13" s="41" t="s">
        <v>80</v>
      </c>
      <c r="S13" s="41" t="s">
        <v>92</v>
      </c>
      <c r="T13" s="41" t="s">
        <v>93</v>
      </c>
      <c r="U13" s="41" t="s">
        <v>83</v>
      </c>
      <c r="V13" s="45"/>
      <c r="W13" s="40" t="s">
        <v>66</v>
      </c>
      <c r="X13" s="40"/>
      <c r="Y13" s="40" t="s">
        <v>94</v>
      </c>
      <c r="Z13" s="40"/>
      <c r="AA13" s="41" t="s">
        <v>95</v>
      </c>
      <c r="AB13" s="40" t="s">
        <v>91</v>
      </c>
      <c r="AC13" s="40" t="s">
        <v>91</v>
      </c>
      <c r="AD13" s="46" t="s">
        <v>96</v>
      </c>
      <c r="AE13" s="46">
        <v>12</v>
      </c>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row>
    <row r="14" spans="1:207" ht="35.25" customHeight="1" x14ac:dyDescent="0.2">
      <c r="A14" s="39">
        <v>5</v>
      </c>
      <c r="B14" s="48" t="s">
        <v>70</v>
      </c>
      <c r="C14" s="48" t="s">
        <v>71</v>
      </c>
      <c r="D14" s="48" t="s">
        <v>72</v>
      </c>
      <c r="E14" s="48" t="s">
        <v>97</v>
      </c>
      <c r="F14" s="48">
        <v>3</v>
      </c>
      <c r="G14" s="48" t="s">
        <v>88</v>
      </c>
      <c r="H14" s="48" t="s">
        <v>89</v>
      </c>
      <c r="I14" s="48">
        <v>50</v>
      </c>
      <c r="J14" s="43">
        <v>1</v>
      </c>
      <c r="K14" s="43" t="s">
        <v>39</v>
      </c>
      <c r="L14" s="43" t="s">
        <v>98</v>
      </c>
      <c r="M14" s="43" t="s">
        <v>59</v>
      </c>
      <c r="N14" s="43" t="s">
        <v>99</v>
      </c>
      <c r="O14" s="50">
        <v>60</v>
      </c>
      <c r="P14" s="42">
        <f>VLOOKUP(E14,'[1]21.2.2019. TKB sau ĐKH lần 3 ex'!$E:$I,5,0)</f>
        <v>35</v>
      </c>
      <c r="Q14" s="43" t="s">
        <v>79</v>
      </c>
      <c r="R14" s="48" t="s">
        <v>100</v>
      </c>
      <c r="S14" s="43" t="s">
        <v>101</v>
      </c>
      <c r="T14" s="43" t="s">
        <v>102</v>
      </c>
      <c r="U14" s="43" t="s">
        <v>83</v>
      </c>
      <c r="V14" s="43"/>
      <c r="W14" s="48" t="s">
        <v>66</v>
      </c>
      <c r="X14" s="48"/>
      <c r="Y14" s="48" t="s">
        <v>94</v>
      </c>
      <c r="Z14" s="48"/>
      <c r="AA14" s="43" t="s">
        <v>103</v>
      </c>
      <c r="AB14" s="48" t="s">
        <v>91</v>
      </c>
      <c r="AC14" s="48" t="s">
        <v>91</v>
      </c>
      <c r="AD14" s="46" t="e">
        <v>#N/A</v>
      </c>
      <c r="AE14" s="46">
        <v>50</v>
      </c>
    </row>
    <row r="15" spans="1:207" ht="41.25" customHeight="1" x14ac:dyDescent="0.2">
      <c r="A15" s="39">
        <v>6</v>
      </c>
      <c r="B15" s="48" t="s">
        <v>104</v>
      </c>
      <c r="C15" s="48" t="s">
        <v>105</v>
      </c>
      <c r="D15" s="48" t="s">
        <v>106</v>
      </c>
      <c r="E15" s="48" t="s">
        <v>107</v>
      </c>
      <c r="F15" s="48">
        <v>3</v>
      </c>
      <c r="G15" s="48" t="s">
        <v>74</v>
      </c>
      <c r="H15" s="48" t="s">
        <v>75</v>
      </c>
      <c r="I15" s="48">
        <v>89</v>
      </c>
      <c r="J15" s="43">
        <v>1</v>
      </c>
      <c r="K15" s="41" t="s">
        <v>76</v>
      </c>
      <c r="L15" s="43" t="s">
        <v>58</v>
      </c>
      <c r="M15" s="52" t="s">
        <v>108</v>
      </c>
      <c r="N15" s="41" t="s">
        <v>78</v>
      </c>
      <c r="O15" s="50">
        <v>85</v>
      </c>
      <c r="P15" s="42">
        <f>VLOOKUP(E15,'[1]21.2.2019. TKB sau ĐKH lần 3 ex'!$E:$I,5,0)</f>
        <v>80</v>
      </c>
      <c r="Q15" s="43" t="s">
        <v>109</v>
      </c>
      <c r="R15" s="43" t="s">
        <v>110</v>
      </c>
      <c r="S15" s="43" t="s">
        <v>111</v>
      </c>
      <c r="T15" s="43" t="s">
        <v>112</v>
      </c>
      <c r="U15" s="43" t="s">
        <v>110</v>
      </c>
      <c r="V15" s="45"/>
      <c r="W15" s="40" t="s">
        <v>66</v>
      </c>
      <c r="X15" s="48"/>
      <c r="Y15" s="48" t="s">
        <v>67</v>
      </c>
      <c r="Z15" s="48"/>
      <c r="AA15" s="41" t="s">
        <v>85</v>
      </c>
      <c r="AB15" s="48" t="s">
        <v>110</v>
      </c>
      <c r="AC15" s="48" t="s">
        <v>110</v>
      </c>
      <c r="AD15" s="46" t="e">
        <v>#REF!</v>
      </c>
      <c r="AE15" s="46">
        <v>5</v>
      </c>
    </row>
    <row r="16" spans="1:207" s="47" customFormat="1" ht="41.25" customHeight="1" x14ac:dyDescent="0.2">
      <c r="A16" s="39">
        <v>7</v>
      </c>
      <c r="B16" s="48" t="s">
        <v>113</v>
      </c>
      <c r="C16" s="48" t="s">
        <v>105</v>
      </c>
      <c r="D16" s="48" t="s">
        <v>106</v>
      </c>
      <c r="E16" s="48" t="s">
        <v>114</v>
      </c>
      <c r="F16" s="48">
        <v>3</v>
      </c>
      <c r="G16" s="48" t="s">
        <v>74</v>
      </c>
      <c r="H16" s="48" t="s">
        <v>115</v>
      </c>
      <c r="I16" s="48">
        <v>100</v>
      </c>
      <c r="J16" s="43">
        <v>1</v>
      </c>
      <c r="K16" s="43" t="s">
        <v>76</v>
      </c>
      <c r="L16" s="43" t="s">
        <v>58</v>
      </c>
      <c r="M16" s="43" t="s">
        <v>108</v>
      </c>
      <c r="N16" s="43" t="s">
        <v>116</v>
      </c>
      <c r="O16" s="50">
        <v>100</v>
      </c>
      <c r="P16" s="42">
        <f>VLOOKUP(E16,'[1]21.2.2019. TKB sau ĐKH lần 3 ex'!$E:$I,5,0)</f>
        <v>97</v>
      </c>
      <c r="Q16" s="43" t="s">
        <v>117</v>
      </c>
      <c r="R16" s="43" t="s">
        <v>110</v>
      </c>
      <c r="S16" s="43" t="s">
        <v>118</v>
      </c>
      <c r="T16" s="43" t="s">
        <v>119</v>
      </c>
      <c r="U16" s="43" t="s">
        <v>110</v>
      </c>
      <c r="V16" s="45"/>
      <c r="W16" s="40" t="s">
        <v>66</v>
      </c>
      <c r="X16" s="48"/>
      <c r="Y16" s="48" t="s">
        <v>67</v>
      </c>
      <c r="Z16" s="48"/>
      <c r="AA16" s="41" t="s">
        <v>120</v>
      </c>
      <c r="AB16" s="48" t="s">
        <v>110</v>
      </c>
      <c r="AC16" s="48" t="s">
        <v>110</v>
      </c>
      <c r="AD16" s="46" t="e">
        <v>#REF!</v>
      </c>
      <c r="AE16" s="46">
        <v>1</v>
      </c>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row>
    <row r="17" spans="1:207" s="47" customFormat="1" ht="41.25" customHeight="1" x14ac:dyDescent="0.2">
      <c r="A17" s="39">
        <v>8</v>
      </c>
      <c r="B17" s="48" t="s">
        <v>104</v>
      </c>
      <c r="C17" s="48" t="s">
        <v>105</v>
      </c>
      <c r="D17" s="48" t="s">
        <v>106</v>
      </c>
      <c r="E17" s="48" t="s">
        <v>121</v>
      </c>
      <c r="F17" s="48">
        <v>3</v>
      </c>
      <c r="G17" s="48" t="s">
        <v>74</v>
      </c>
      <c r="H17" s="48" t="s">
        <v>122</v>
      </c>
      <c r="I17" s="48">
        <v>84</v>
      </c>
      <c r="J17" s="43">
        <v>1</v>
      </c>
      <c r="K17" s="43" t="s">
        <v>76</v>
      </c>
      <c r="L17" s="43" t="s">
        <v>58</v>
      </c>
      <c r="M17" s="43" t="s">
        <v>77</v>
      </c>
      <c r="N17" s="43" t="s">
        <v>123</v>
      </c>
      <c r="O17" s="50">
        <v>85</v>
      </c>
      <c r="P17" s="42">
        <f>VLOOKUP(E17,'[1]21.2.2019. TKB sau ĐKH lần 3 ex'!$E:$I,5,0)</f>
        <v>84</v>
      </c>
      <c r="Q17" s="43" t="s">
        <v>117</v>
      </c>
      <c r="R17" s="43" t="s">
        <v>110</v>
      </c>
      <c r="S17" s="43" t="s">
        <v>118</v>
      </c>
      <c r="T17" s="43" t="s">
        <v>119</v>
      </c>
      <c r="U17" s="43" t="s">
        <v>110</v>
      </c>
      <c r="V17" s="45"/>
      <c r="W17" s="40" t="s">
        <v>66</v>
      </c>
      <c r="X17" s="48"/>
      <c r="Y17" s="48" t="s">
        <v>67</v>
      </c>
      <c r="Z17" s="48"/>
      <c r="AA17" s="41" t="s">
        <v>124</v>
      </c>
      <c r="AB17" s="48" t="s">
        <v>110</v>
      </c>
      <c r="AC17" s="48" t="s">
        <v>110</v>
      </c>
      <c r="AD17" s="46" t="e">
        <v>#REF!</v>
      </c>
      <c r="AE17" s="46">
        <v>-1</v>
      </c>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row>
    <row r="18" spans="1:207" s="47" customFormat="1" ht="35.25" customHeight="1" x14ac:dyDescent="0.2">
      <c r="A18" s="39">
        <v>9</v>
      </c>
      <c r="B18" s="48" t="s">
        <v>104</v>
      </c>
      <c r="C18" s="48" t="s">
        <v>105</v>
      </c>
      <c r="D18" s="48" t="s">
        <v>106</v>
      </c>
      <c r="E18" s="48" t="s">
        <v>125</v>
      </c>
      <c r="F18" s="48">
        <v>3</v>
      </c>
      <c r="G18" s="48" t="s">
        <v>74</v>
      </c>
      <c r="H18" s="48" t="s">
        <v>126</v>
      </c>
      <c r="I18" s="48">
        <v>121</v>
      </c>
      <c r="J18" s="43" t="s">
        <v>127</v>
      </c>
      <c r="K18" s="43" t="s">
        <v>39</v>
      </c>
      <c r="L18" s="43" t="s">
        <v>58</v>
      </c>
      <c r="M18" s="43" t="s">
        <v>41</v>
      </c>
      <c r="N18" s="43" t="s">
        <v>116</v>
      </c>
      <c r="O18" s="50">
        <v>100</v>
      </c>
      <c r="P18" s="42">
        <f>VLOOKUP(E18,'[1]21.2.2019. TKB sau ĐKH lần 3 ex'!$E:$I,5,0)</f>
        <v>100</v>
      </c>
      <c r="Q18" s="43" t="s">
        <v>117</v>
      </c>
      <c r="R18" s="43" t="s">
        <v>110</v>
      </c>
      <c r="S18" s="43" t="s">
        <v>118</v>
      </c>
      <c r="T18" s="43" t="s">
        <v>119</v>
      </c>
      <c r="U18" s="43" t="s">
        <v>110</v>
      </c>
      <c r="V18" s="45"/>
      <c r="W18" s="40" t="s">
        <v>66</v>
      </c>
      <c r="X18" s="48"/>
      <c r="Y18" s="48" t="s">
        <v>67</v>
      </c>
      <c r="Z18" s="48"/>
      <c r="AA18" s="41" t="s">
        <v>128</v>
      </c>
      <c r="AB18" s="48" t="s">
        <v>110</v>
      </c>
      <c r="AC18" s="48" t="s">
        <v>110</v>
      </c>
      <c r="AD18" s="46" t="e">
        <v>#REF!</v>
      </c>
      <c r="AE18" s="46">
        <v>21</v>
      </c>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row>
    <row r="19" spans="1:207" s="47" customFormat="1" ht="35.25" customHeight="1" x14ac:dyDescent="0.2">
      <c r="A19" s="39">
        <v>10</v>
      </c>
      <c r="B19" s="48" t="s">
        <v>113</v>
      </c>
      <c r="C19" s="48" t="s">
        <v>105</v>
      </c>
      <c r="D19" s="48" t="s">
        <v>106</v>
      </c>
      <c r="E19" s="48" t="s">
        <v>129</v>
      </c>
      <c r="F19" s="48">
        <v>3</v>
      </c>
      <c r="G19" s="48" t="s">
        <v>88</v>
      </c>
      <c r="H19" s="40" t="s">
        <v>130</v>
      </c>
      <c r="I19" s="48">
        <v>38</v>
      </c>
      <c r="J19" s="43">
        <v>2</v>
      </c>
      <c r="K19" s="41" t="s">
        <v>76</v>
      </c>
      <c r="L19" s="41" t="s">
        <v>131</v>
      </c>
      <c r="M19" s="41" t="s">
        <v>108</v>
      </c>
      <c r="N19" s="41" t="s">
        <v>132</v>
      </c>
      <c r="O19" s="50">
        <v>70</v>
      </c>
      <c r="P19" s="42">
        <f>VLOOKUP(E19,'[1]21.2.2019. TKB sau ĐKH lần 3 ex'!$E:$I,5,0)</f>
        <v>24</v>
      </c>
      <c r="Q19" s="43" t="s">
        <v>133</v>
      </c>
      <c r="R19" s="43" t="s">
        <v>110</v>
      </c>
      <c r="S19" s="43" t="s">
        <v>134</v>
      </c>
      <c r="T19" s="43" t="s">
        <v>135</v>
      </c>
      <c r="U19" s="43" t="s">
        <v>110</v>
      </c>
      <c r="V19" s="45"/>
      <c r="W19" s="40" t="s">
        <v>66</v>
      </c>
      <c r="X19" s="48"/>
      <c r="Y19" s="48" t="s">
        <v>67</v>
      </c>
      <c r="Z19" s="48"/>
      <c r="AA19" s="41" t="s">
        <v>136</v>
      </c>
      <c r="AB19" s="48" t="s">
        <v>110</v>
      </c>
      <c r="AC19" s="48" t="s">
        <v>110</v>
      </c>
      <c r="AD19" s="46" t="e">
        <v>#REF!</v>
      </c>
      <c r="AE19" s="46">
        <v>10</v>
      </c>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row>
    <row r="20" spans="1:207" ht="35.25" customHeight="1" x14ac:dyDescent="0.2">
      <c r="A20" s="39">
        <v>11</v>
      </c>
      <c r="B20" s="48" t="s">
        <v>113</v>
      </c>
      <c r="C20" s="48" t="s">
        <v>105</v>
      </c>
      <c r="D20" s="48" t="s">
        <v>106</v>
      </c>
      <c r="E20" s="48" t="s">
        <v>137</v>
      </c>
      <c r="F20" s="48">
        <v>3</v>
      </c>
      <c r="G20" s="48" t="s">
        <v>88</v>
      </c>
      <c r="H20" s="40" t="s">
        <v>138</v>
      </c>
      <c r="I20" s="48">
        <v>38</v>
      </c>
      <c r="J20" s="43">
        <v>2</v>
      </c>
      <c r="K20" s="41" t="s">
        <v>76</v>
      </c>
      <c r="L20" s="41" t="s">
        <v>131</v>
      </c>
      <c r="M20" s="41" t="s">
        <v>77</v>
      </c>
      <c r="N20" s="41" t="s">
        <v>139</v>
      </c>
      <c r="O20" s="50">
        <v>40</v>
      </c>
      <c r="P20" s="42">
        <f>VLOOKUP(E20,'[1]21.2.2019. TKB sau ĐKH lần 3 ex'!$E:$I,5,0)</f>
        <v>24</v>
      </c>
      <c r="Q20" s="43" t="s">
        <v>133</v>
      </c>
      <c r="R20" s="43" t="s">
        <v>110</v>
      </c>
      <c r="S20" s="43" t="s">
        <v>134</v>
      </c>
      <c r="T20" s="43" t="s">
        <v>135</v>
      </c>
      <c r="U20" s="43" t="s">
        <v>110</v>
      </c>
      <c r="V20" s="45"/>
      <c r="W20" s="40" t="s">
        <v>66</v>
      </c>
      <c r="X20" s="48"/>
      <c r="Y20" s="48" t="s">
        <v>67</v>
      </c>
      <c r="Z20" s="48"/>
      <c r="AA20" s="41" t="s">
        <v>140</v>
      </c>
      <c r="AB20" s="48" t="s">
        <v>110</v>
      </c>
      <c r="AC20" s="48" t="s">
        <v>110</v>
      </c>
      <c r="AD20" s="46" t="e">
        <v>#REF!</v>
      </c>
      <c r="AE20" s="46">
        <v>8</v>
      </c>
    </row>
    <row r="21" spans="1:207" s="47" customFormat="1" ht="35.25" customHeight="1" x14ac:dyDescent="0.2">
      <c r="A21" s="39">
        <v>12</v>
      </c>
      <c r="B21" s="48" t="s">
        <v>104</v>
      </c>
      <c r="C21" s="48" t="s">
        <v>105</v>
      </c>
      <c r="D21" s="48" t="s">
        <v>106</v>
      </c>
      <c r="E21" s="48" t="s">
        <v>141</v>
      </c>
      <c r="F21" s="48">
        <v>3</v>
      </c>
      <c r="G21" s="48" t="s">
        <v>74</v>
      </c>
      <c r="H21" s="48" t="s">
        <v>56</v>
      </c>
      <c r="I21" s="48">
        <v>80</v>
      </c>
      <c r="J21" s="43">
        <v>1</v>
      </c>
      <c r="K21" s="41" t="s">
        <v>76</v>
      </c>
      <c r="L21" s="53" t="s">
        <v>58</v>
      </c>
      <c r="M21" s="43" t="s">
        <v>77</v>
      </c>
      <c r="N21" s="43" t="s">
        <v>116</v>
      </c>
      <c r="O21" s="50">
        <v>100</v>
      </c>
      <c r="P21" s="42">
        <f>VLOOKUP(E21,'[1]21.2.2019. TKB sau ĐKH lần 3 ex'!$E:$I,5,0)</f>
        <v>87</v>
      </c>
      <c r="Q21" s="43" t="s">
        <v>142</v>
      </c>
      <c r="R21" s="43" t="s">
        <v>110</v>
      </c>
      <c r="S21" s="43" t="s">
        <v>143</v>
      </c>
      <c r="T21" s="43" t="s">
        <v>144</v>
      </c>
      <c r="U21" s="43" t="s">
        <v>110</v>
      </c>
      <c r="V21" s="45"/>
      <c r="W21" s="40" t="s">
        <v>66</v>
      </c>
      <c r="X21" s="48"/>
      <c r="Y21" s="48" t="s">
        <v>67</v>
      </c>
      <c r="Z21" s="48"/>
      <c r="AA21" s="41" t="s">
        <v>120</v>
      </c>
      <c r="AB21" s="48" t="s">
        <v>110</v>
      </c>
      <c r="AC21" s="48" t="s">
        <v>110</v>
      </c>
      <c r="AD21" s="46" t="e">
        <v>#REF!</v>
      </c>
      <c r="AE21" s="46">
        <v>-10</v>
      </c>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row>
    <row r="22" spans="1:207" ht="35.25" customHeight="1" x14ac:dyDescent="0.2">
      <c r="A22" s="39">
        <v>13</v>
      </c>
      <c r="B22" s="48" t="s">
        <v>104</v>
      </c>
      <c r="C22" s="48" t="s">
        <v>105</v>
      </c>
      <c r="D22" s="48" t="s">
        <v>106</v>
      </c>
      <c r="E22" s="48" t="s">
        <v>145</v>
      </c>
      <c r="F22" s="48">
        <v>3</v>
      </c>
      <c r="G22" s="48" t="s">
        <v>88</v>
      </c>
      <c r="H22" s="48" t="s">
        <v>146</v>
      </c>
      <c r="I22" s="48">
        <v>51</v>
      </c>
      <c r="J22" s="43">
        <v>1</v>
      </c>
      <c r="K22" s="41" t="s">
        <v>39</v>
      </c>
      <c r="L22" s="41" t="s">
        <v>58</v>
      </c>
      <c r="M22" s="41" t="s">
        <v>41</v>
      </c>
      <c r="N22" s="41" t="s">
        <v>132</v>
      </c>
      <c r="O22" s="50">
        <v>70</v>
      </c>
      <c r="P22" s="42">
        <f>VLOOKUP(E22,'[1]21.2.2019. TKB sau ĐKH lần 3 ex'!$E:$I,5,0)</f>
        <v>37</v>
      </c>
      <c r="Q22" s="43" t="s">
        <v>109</v>
      </c>
      <c r="R22" s="43" t="s">
        <v>110</v>
      </c>
      <c r="S22" s="43" t="s">
        <v>111</v>
      </c>
      <c r="T22" s="43" t="s">
        <v>112</v>
      </c>
      <c r="U22" s="43" t="s">
        <v>110</v>
      </c>
      <c r="V22" s="45"/>
      <c r="W22" s="40" t="s">
        <v>66</v>
      </c>
      <c r="X22" s="48"/>
      <c r="Y22" s="48" t="s">
        <v>67</v>
      </c>
      <c r="Z22" s="48"/>
      <c r="AA22" s="41" t="s">
        <v>147</v>
      </c>
      <c r="AB22" s="48" t="s">
        <v>110</v>
      </c>
      <c r="AC22" s="48" t="s">
        <v>110</v>
      </c>
      <c r="AD22" s="46" t="e">
        <v>#REF!</v>
      </c>
      <c r="AE22" s="46">
        <v>8</v>
      </c>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row>
    <row r="23" spans="1:207" ht="35.25" customHeight="1" x14ac:dyDescent="0.2">
      <c r="A23" s="39">
        <v>14</v>
      </c>
      <c r="B23" s="48" t="s">
        <v>104</v>
      </c>
      <c r="C23" s="48" t="s">
        <v>105</v>
      </c>
      <c r="D23" s="48" t="s">
        <v>106</v>
      </c>
      <c r="E23" s="48" t="s">
        <v>148</v>
      </c>
      <c r="F23" s="48">
        <v>3</v>
      </c>
      <c r="G23" s="48" t="s">
        <v>74</v>
      </c>
      <c r="H23" s="48" t="s">
        <v>89</v>
      </c>
      <c r="I23" s="48">
        <v>66</v>
      </c>
      <c r="J23" s="43">
        <v>1</v>
      </c>
      <c r="K23" s="43" t="s">
        <v>39</v>
      </c>
      <c r="L23" s="43" t="s">
        <v>58</v>
      </c>
      <c r="M23" s="43" t="s">
        <v>59</v>
      </c>
      <c r="N23" s="43" t="s">
        <v>123</v>
      </c>
      <c r="O23" s="50">
        <v>85</v>
      </c>
      <c r="P23" s="42">
        <f>VLOOKUP(E23,'[1]21.2.2019. TKB sau ĐKH lần 3 ex'!$E:$I,5,0)</f>
        <v>85</v>
      </c>
      <c r="Q23" s="43" t="s">
        <v>109</v>
      </c>
      <c r="R23" s="43" t="s">
        <v>110</v>
      </c>
      <c r="S23" s="43" t="s">
        <v>111</v>
      </c>
      <c r="T23" s="43" t="s">
        <v>112</v>
      </c>
      <c r="U23" s="43" t="s">
        <v>110</v>
      </c>
      <c r="V23" s="45"/>
      <c r="W23" s="40" t="s">
        <v>66</v>
      </c>
      <c r="X23" s="48"/>
      <c r="Y23" s="48" t="s">
        <v>67</v>
      </c>
      <c r="Z23" s="48"/>
      <c r="AA23" s="41" t="s">
        <v>149</v>
      </c>
      <c r="AB23" s="48" t="s">
        <v>110</v>
      </c>
      <c r="AC23" s="48" t="s">
        <v>110</v>
      </c>
      <c r="AD23" s="46" t="e">
        <v>#REF!</v>
      </c>
      <c r="AE23" s="46">
        <v>-17</v>
      </c>
    </row>
    <row r="24" spans="1:207" ht="35.25" customHeight="1" x14ac:dyDescent="0.2">
      <c r="A24" s="39">
        <v>15</v>
      </c>
      <c r="B24" s="48" t="s">
        <v>150</v>
      </c>
      <c r="C24" s="48" t="s">
        <v>151</v>
      </c>
      <c r="D24" s="48"/>
      <c r="E24" s="48" t="s">
        <v>151</v>
      </c>
      <c r="F24" s="48">
        <v>3</v>
      </c>
      <c r="G24" s="48" t="s">
        <v>74</v>
      </c>
      <c r="H24" s="48" t="s">
        <v>56</v>
      </c>
      <c r="I24" s="48">
        <v>80</v>
      </c>
      <c r="J24" s="43">
        <v>1</v>
      </c>
      <c r="K24" s="43" t="s">
        <v>39</v>
      </c>
      <c r="L24" s="43" t="s">
        <v>58</v>
      </c>
      <c r="M24" s="43" t="s">
        <v>41</v>
      </c>
      <c r="N24" s="43" t="s">
        <v>78</v>
      </c>
      <c r="O24" s="50">
        <v>85</v>
      </c>
      <c r="P24" s="42">
        <f>VLOOKUP(E24,'[1]21.2.2019. TKB sau ĐKH lần 3 ex'!$E:$I,5,0)</f>
        <v>85</v>
      </c>
      <c r="Q24" s="43" t="s">
        <v>152</v>
      </c>
      <c r="R24" s="43" t="s">
        <v>44</v>
      </c>
      <c r="S24" s="43" t="s">
        <v>153</v>
      </c>
      <c r="T24" s="43" t="s">
        <v>154</v>
      </c>
      <c r="U24" s="43" t="s">
        <v>65</v>
      </c>
      <c r="V24" s="45"/>
      <c r="W24" s="40" t="s">
        <v>66</v>
      </c>
      <c r="X24" s="48"/>
      <c r="Y24" s="48" t="s">
        <v>67</v>
      </c>
      <c r="Z24" s="48"/>
      <c r="AA24" s="41" t="s">
        <v>155</v>
      </c>
      <c r="AB24" s="48" t="s">
        <v>156</v>
      </c>
      <c r="AC24" s="48" t="s">
        <v>156</v>
      </c>
      <c r="AD24" s="46" t="s">
        <v>157</v>
      </c>
      <c r="AE24" s="46">
        <v>-4</v>
      </c>
    </row>
    <row r="25" spans="1:207" ht="35.25" customHeight="1" x14ac:dyDescent="0.2">
      <c r="A25" s="39">
        <v>16</v>
      </c>
      <c r="B25" s="48" t="s">
        <v>158</v>
      </c>
      <c r="C25" s="48" t="s">
        <v>159</v>
      </c>
      <c r="D25" s="48" t="s">
        <v>36</v>
      </c>
      <c r="E25" s="48" t="s">
        <v>160</v>
      </c>
      <c r="F25" s="48">
        <v>3</v>
      </c>
      <c r="G25" s="48" t="s">
        <v>74</v>
      </c>
      <c r="H25" s="48" t="s">
        <v>126</v>
      </c>
      <c r="I25" s="48">
        <v>121</v>
      </c>
      <c r="J25" s="43" t="s">
        <v>127</v>
      </c>
      <c r="K25" s="43" t="s">
        <v>39</v>
      </c>
      <c r="L25" s="43" t="s">
        <v>58</v>
      </c>
      <c r="M25" s="43" t="s">
        <v>59</v>
      </c>
      <c r="N25" s="43" t="s">
        <v>116</v>
      </c>
      <c r="O25" s="50">
        <v>100</v>
      </c>
      <c r="P25" s="42">
        <f>VLOOKUP(E25,'[1]21.2.2019. TKB sau ĐKH lần 3 ex'!$E:$I,5,0)</f>
        <v>99</v>
      </c>
      <c r="Q25" s="43" t="s">
        <v>161</v>
      </c>
      <c r="R25" s="43" t="s">
        <v>44</v>
      </c>
      <c r="S25" s="44" t="s">
        <v>162</v>
      </c>
      <c r="T25" s="41" t="s">
        <v>163</v>
      </c>
      <c r="U25" s="43" t="s">
        <v>47</v>
      </c>
      <c r="V25" s="45"/>
      <c r="W25" s="40" t="s">
        <v>66</v>
      </c>
      <c r="X25" s="48"/>
      <c r="Y25" s="48" t="s">
        <v>67</v>
      </c>
      <c r="Z25" s="48"/>
      <c r="AA25" s="41" t="s">
        <v>128</v>
      </c>
      <c r="AB25" s="48" t="s">
        <v>161</v>
      </c>
      <c r="AC25" s="48" t="s">
        <v>161</v>
      </c>
      <c r="AD25" s="46" t="s">
        <v>164</v>
      </c>
      <c r="AE25" s="46">
        <v>21</v>
      </c>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row>
    <row r="26" spans="1:207" ht="35.25" customHeight="1" x14ac:dyDescent="0.2">
      <c r="A26" s="39">
        <v>17</v>
      </c>
      <c r="B26" s="48" t="s">
        <v>158</v>
      </c>
      <c r="C26" s="48" t="s">
        <v>159</v>
      </c>
      <c r="D26" s="48" t="s">
        <v>36</v>
      </c>
      <c r="E26" s="48" t="s">
        <v>165</v>
      </c>
      <c r="F26" s="48">
        <v>3</v>
      </c>
      <c r="G26" s="48" t="s">
        <v>74</v>
      </c>
      <c r="H26" s="48" t="s">
        <v>38</v>
      </c>
      <c r="I26" s="48">
        <v>79</v>
      </c>
      <c r="J26" s="43">
        <v>1</v>
      </c>
      <c r="K26" s="41" t="s">
        <v>76</v>
      </c>
      <c r="L26" s="43" t="s">
        <v>58</v>
      </c>
      <c r="M26" s="43" t="s">
        <v>108</v>
      </c>
      <c r="N26" s="41" t="s">
        <v>166</v>
      </c>
      <c r="O26" s="50">
        <v>70</v>
      </c>
      <c r="P26" s="42">
        <f>VLOOKUP(E26,'[1]21.2.2019. TKB sau ĐKH lần 3 ex'!$E:$I,5,0)</f>
        <v>70</v>
      </c>
      <c r="Q26" s="43" t="s">
        <v>167</v>
      </c>
      <c r="R26" s="43" t="s">
        <v>44</v>
      </c>
      <c r="S26" s="44" t="s">
        <v>168</v>
      </c>
      <c r="T26" s="54" t="s">
        <v>169</v>
      </c>
      <c r="U26" s="43" t="s">
        <v>47</v>
      </c>
      <c r="V26" s="45"/>
      <c r="W26" s="40" t="s">
        <v>66</v>
      </c>
      <c r="X26" s="48"/>
      <c r="Y26" s="48" t="s">
        <v>67</v>
      </c>
      <c r="Z26" s="48"/>
      <c r="AA26" s="41" t="s">
        <v>170</v>
      </c>
      <c r="AB26" s="48" t="s">
        <v>171</v>
      </c>
      <c r="AC26" s="48" t="s">
        <v>171</v>
      </c>
      <c r="AD26" s="46" t="s">
        <v>172</v>
      </c>
      <c r="AE26" s="46">
        <v>10</v>
      </c>
    </row>
    <row r="27" spans="1:207" ht="51.75" customHeight="1" x14ac:dyDescent="0.2">
      <c r="A27" s="39">
        <v>18</v>
      </c>
      <c r="B27" s="40" t="s">
        <v>173</v>
      </c>
      <c r="C27" s="40" t="s">
        <v>174</v>
      </c>
      <c r="D27" s="40"/>
      <c r="E27" s="40" t="s">
        <v>175</v>
      </c>
      <c r="F27" s="40">
        <v>3</v>
      </c>
      <c r="G27" s="40" t="s">
        <v>88</v>
      </c>
      <c r="H27" s="40" t="s">
        <v>146</v>
      </c>
      <c r="I27" s="40">
        <v>51</v>
      </c>
      <c r="J27" s="41">
        <v>1</v>
      </c>
      <c r="K27" s="41" t="s">
        <v>39</v>
      </c>
      <c r="L27" s="41" t="s">
        <v>58</v>
      </c>
      <c r="M27" s="41" t="s">
        <v>59</v>
      </c>
      <c r="N27" s="41" t="s">
        <v>132</v>
      </c>
      <c r="O27" s="50">
        <v>70</v>
      </c>
      <c r="P27" s="42">
        <f>VLOOKUP(E27,'[1]21.2.2019. TKB sau ĐKH lần 3 ex'!$E:$I,5,0)</f>
        <v>47</v>
      </c>
      <c r="Q27" s="43" t="s">
        <v>176</v>
      </c>
      <c r="R27" s="41" t="s">
        <v>177</v>
      </c>
      <c r="S27" s="41" t="s">
        <v>178</v>
      </c>
      <c r="T27" s="41" t="s">
        <v>179</v>
      </c>
      <c r="U27" s="41" t="s">
        <v>65</v>
      </c>
      <c r="V27" s="45"/>
      <c r="W27" s="40" t="s">
        <v>66</v>
      </c>
      <c r="X27" s="40"/>
      <c r="Y27" s="40" t="s">
        <v>180</v>
      </c>
      <c r="Z27" s="40"/>
      <c r="AA27" s="41" t="s">
        <v>147</v>
      </c>
      <c r="AB27" s="40" t="s">
        <v>181</v>
      </c>
      <c r="AC27" s="40" t="s">
        <v>182</v>
      </c>
      <c r="AD27" s="46" t="s">
        <v>183</v>
      </c>
      <c r="AE27" s="46">
        <v>3</v>
      </c>
    </row>
    <row r="28" spans="1:207" ht="51.75" customHeight="1" x14ac:dyDescent="0.2">
      <c r="A28" s="39">
        <v>19</v>
      </c>
      <c r="B28" s="48" t="s">
        <v>173</v>
      </c>
      <c r="C28" s="48" t="s">
        <v>174</v>
      </c>
      <c r="D28" s="48"/>
      <c r="E28" s="48" t="s">
        <v>184</v>
      </c>
      <c r="F28" s="48">
        <v>3</v>
      </c>
      <c r="G28" s="48" t="s">
        <v>88</v>
      </c>
      <c r="H28" s="48" t="s">
        <v>185</v>
      </c>
      <c r="I28" s="48">
        <v>114</v>
      </c>
      <c r="J28" s="50">
        <v>1</v>
      </c>
      <c r="K28" s="43" t="s">
        <v>39</v>
      </c>
      <c r="L28" s="43" t="s">
        <v>58</v>
      </c>
      <c r="M28" s="43" t="s">
        <v>41</v>
      </c>
      <c r="N28" s="43" t="s">
        <v>60</v>
      </c>
      <c r="O28" s="50">
        <v>80</v>
      </c>
      <c r="P28" s="42">
        <f>VLOOKUP(E28,'[1]21.2.2019. TKB sau ĐKH lần 3 ex'!$E:$I,5,0)</f>
        <v>73</v>
      </c>
      <c r="Q28" s="43" t="s">
        <v>176</v>
      </c>
      <c r="R28" s="43" t="s">
        <v>177</v>
      </c>
      <c r="S28" s="43" t="s">
        <v>186</v>
      </c>
      <c r="T28" s="43" t="s">
        <v>179</v>
      </c>
      <c r="U28" s="43" t="s">
        <v>65</v>
      </c>
      <c r="V28" s="51"/>
      <c r="W28" s="48" t="s">
        <v>66</v>
      </c>
      <c r="X28" s="48"/>
      <c r="Y28" s="48" t="s">
        <v>180</v>
      </c>
      <c r="Z28" s="48"/>
      <c r="AA28" s="41" t="s">
        <v>68</v>
      </c>
      <c r="AB28" s="48" t="s">
        <v>181</v>
      </c>
      <c r="AC28" s="48" t="s">
        <v>182</v>
      </c>
      <c r="AD28" s="46" t="s">
        <v>183</v>
      </c>
      <c r="AE28" s="46">
        <v>34</v>
      </c>
    </row>
    <row r="29" spans="1:207" ht="51.75" customHeight="1" x14ac:dyDescent="0.2">
      <c r="A29" s="39">
        <v>20</v>
      </c>
      <c r="B29" s="40" t="s">
        <v>187</v>
      </c>
      <c r="C29" s="40" t="s">
        <v>188</v>
      </c>
      <c r="D29" s="40" t="s">
        <v>36</v>
      </c>
      <c r="E29" s="40" t="s">
        <v>189</v>
      </c>
      <c r="F29" s="40">
        <v>3</v>
      </c>
      <c r="G29" s="40" t="s">
        <v>88</v>
      </c>
      <c r="H29" s="40" t="s">
        <v>75</v>
      </c>
      <c r="I29" s="40">
        <v>75</v>
      </c>
      <c r="J29" s="41">
        <v>1</v>
      </c>
      <c r="K29" s="41" t="s">
        <v>76</v>
      </c>
      <c r="L29" s="41" t="s">
        <v>58</v>
      </c>
      <c r="M29" s="41" t="s">
        <v>77</v>
      </c>
      <c r="N29" s="41" t="s">
        <v>90</v>
      </c>
      <c r="O29" s="50">
        <v>80</v>
      </c>
      <c r="P29" s="42">
        <f>VLOOKUP(E29,'[1]21.2.2019. TKB sau ĐKH lần 3 ex'!$E:$I,5,0)</f>
        <v>33</v>
      </c>
      <c r="Q29" s="43" t="s">
        <v>190</v>
      </c>
      <c r="R29" s="41" t="s">
        <v>80</v>
      </c>
      <c r="S29" s="41" t="s">
        <v>191</v>
      </c>
      <c r="T29" s="42" t="s">
        <v>192</v>
      </c>
      <c r="U29" s="41" t="s">
        <v>83</v>
      </c>
      <c r="V29" s="45"/>
      <c r="W29" s="40" t="s">
        <v>66</v>
      </c>
      <c r="X29" s="40"/>
      <c r="Y29" s="40" t="s">
        <v>193</v>
      </c>
      <c r="Z29" s="40"/>
      <c r="AA29" s="41" t="s">
        <v>194</v>
      </c>
      <c r="AB29" s="40" t="s">
        <v>195</v>
      </c>
      <c r="AC29" s="40" t="s">
        <v>196</v>
      </c>
      <c r="AD29" s="46" t="s">
        <v>197</v>
      </c>
      <c r="AE29" s="46">
        <v>35</v>
      </c>
    </row>
    <row r="30" spans="1:207" ht="51.75" customHeight="1" x14ac:dyDescent="0.2">
      <c r="A30" s="39">
        <v>21</v>
      </c>
      <c r="B30" s="48" t="s">
        <v>187</v>
      </c>
      <c r="C30" s="48" t="s">
        <v>188</v>
      </c>
      <c r="D30" s="40" t="s">
        <v>36</v>
      </c>
      <c r="E30" s="40" t="s">
        <v>198</v>
      </c>
      <c r="F30" s="48">
        <v>3</v>
      </c>
      <c r="G30" s="48" t="s">
        <v>74</v>
      </c>
      <c r="H30" s="48" t="s">
        <v>89</v>
      </c>
      <c r="I30" s="48">
        <v>66</v>
      </c>
      <c r="J30" s="43">
        <v>1</v>
      </c>
      <c r="K30" s="43" t="s">
        <v>39</v>
      </c>
      <c r="L30" s="43" t="s">
        <v>58</v>
      </c>
      <c r="M30" s="43" t="s">
        <v>41</v>
      </c>
      <c r="N30" s="43" t="s">
        <v>123</v>
      </c>
      <c r="O30" s="50">
        <v>85</v>
      </c>
      <c r="P30" s="42">
        <f>VLOOKUP(E30,'[1]21.2.2019. TKB sau ĐKH lần 3 ex'!$E:$I,5,0)</f>
        <v>74</v>
      </c>
      <c r="Q30" s="43" t="s">
        <v>199</v>
      </c>
      <c r="R30" s="41" t="s">
        <v>80</v>
      </c>
      <c r="S30" s="41" t="s">
        <v>200</v>
      </c>
      <c r="T30" s="41" t="s">
        <v>201</v>
      </c>
      <c r="U30" s="43" t="s">
        <v>83</v>
      </c>
      <c r="V30" s="45"/>
      <c r="W30" s="40" t="s">
        <v>66</v>
      </c>
      <c r="X30" s="48"/>
      <c r="Y30" s="48" t="s">
        <v>67</v>
      </c>
      <c r="Z30" s="48"/>
      <c r="AA30" s="41" t="s">
        <v>149</v>
      </c>
      <c r="AB30" s="48" t="s">
        <v>196</v>
      </c>
      <c r="AC30" s="48" t="s">
        <v>195</v>
      </c>
      <c r="AD30" s="46" t="s">
        <v>202</v>
      </c>
      <c r="AE30" s="46">
        <v>-9</v>
      </c>
    </row>
    <row r="31" spans="1:207" s="47" customFormat="1" ht="51.75" customHeight="1" x14ac:dyDescent="0.2">
      <c r="A31" s="39">
        <v>22</v>
      </c>
      <c r="B31" s="48" t="s">
        <v>187</v>
      </c>
      <c r="C31" s="40" t="s">
        <v>188</v>
      </c>
      <c r="D31" s="40" t="s">
        <v>36</v>
      </c>
      <c r="E31" s="40" t="s">
        <v>203</v>
      </c>
      <c r="F31" s="48">
        <v>3</v>
      </c>
      <c r="G31" s="48" t="s">
        <v>74</v>
      </c>
      <c r="H31" s="48" t="s">
        <v>204</v>
      </c>
      <c r="I31" s="48" t="s">
        <v>205</v>
      </c>
      <c r="J31" s="43">
        <v>1</v>
      </c>
      <c r="K31" s="43" t="s">
        <v>39</v>
      </c>
      <c r="L31" s="43" t="s">
        <v>206</v>
      </c>
      <c r="M31" s="43" t="s">
        <v>59</v>
      </c>
      <c r="N31" s="43" t="s">
        <v>166</v>
      </c>
      <c r="O31" s="50">
        <v>70</v>
      </c>
      <c r="P31" s="42">
        <f>VLOOKUP(E31,'[1]21.2.2019. TKB sau ĐKH lần 3 ex'!$E:$I,5,0)</f>
        <v>34</v>
      </c>
      <c r="Q31" s="43" t="s">
        <v>207</v>
      </c>
      <c r="R31" s="41" t="s">
        <v>80</v>
      </c>
      <c r="S31" s="41" t="s">
        <v>208</v>
      </c>
      <c r="T31" s="41" t="s">
        <v>192</v>
      </c>
      <c r="U31" s="43" t="s">
        <v>83</v>
      </c>
      <c r="V31" s="45"/>
      <c r="W31" s="40" t="s">
        <v>66</v>
      </c>
      <c r="X31" s="48"/>
      <c r="Y31" s="48" t="s">
        <v>67</v>
      </c>
      <c r="Z31" s="48"/>
      <c r="AA31" s="41" t="s">
        <v>209</v>
      </c>
      <c r="AB31" s="48" t="s">
        <v>195</v>
      </c>
      <c r="AC31" s="48" t="s">
        <v>196</v>
      </c>
      <c r="AD31" s="46" t="s">
        <v>197</v>
      </c>
      <c r="AE31" s="46" t="e">
        <v>#VALUE!</v>
      </c>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row>
    <row r="32" spans="1:207" s="47" customFormat="1" ht="51.75" customHeight="1" x14ac:dyDescent="0.2">
      <c r="A32" s="39">
        <v>23</v>
      </c>
      <c r="B32" s="40" t="s">
        <v>210</v>
      </c>
      <c r="C32" s="40" t="s">
        <v>211</v>
      </c>
      <c r="D32" s="40" t="s">
        <v>36</v>
      </c>
      <c r="E32" s="40" t="s">
        <v>212</v>
      </c>
      <c r="F32" s="40">
        <v>3</v>
      </c>
      <c r="G32" s="40" t="s">
        <v>88</v>
      </c>
      <c r="H32" s="40" t="s">
        <v>126</v>
      </c>
      <c r="I32" s="40">
        <v>70</v>
      </c>
      <c r="J32" s="41">
        <v>1</v>
      </c>
      <c r="K32" s="41" t="s">
        <v>39</v>
      </c>
      <c r="L32" s="41" t="s">
        <v>58</v>
      </c>
      <c r="M32" s="41" t="s">
        <v>59</v>
      </c>
      <c r="N32" s="41" t="s">
        <v>213</v>
      </c>
      <c r="O32" s="50">
        <v>80</v>
      </c>
      <c r="P32" s="42">
        <f>VLOOKUP(E32,'[1]21.2.2019. TKB sau ĐKH lần 3 ex'!$E:$I,5,0)</f>
        <v>51</v>
      </c>
      <c r="Q32" s="43" t="s">
        <v>214</v>
      </c>
      <c r="R32" s="43" t="s">
        <v>44</v>
      </c>
      <c r="S32" s="44" t="s">
        <v>215</v>
      </c>
      <c r="T32" s="41" t="s">
        <v>216</v>
      </c>
      <c r="U32" s="41" t="s">
        <v>47</v>
      </c>
      <c r="V32" s="45"/>
      <c r="W32" s="40" t="s">
        <v>66</v>
      </c>
      <c r="X32" s="40"/>
      <c r="Y32" s="40" t="s">
        <v>217</v>
      </c>
      <c r="Z32" s="40"/>
      <c r="AA32" s="41" t="s">
        <v>218</v>
      </c>
      <c r="AB32" s="40" t="s">
        <v>214</v>
      </c>
      <c r="AC32" s="40" t="s">
        <v>214</v>
      </c>
      <c r="AD32" s="46" t="s">
        <v>219</v>
      </c>
      <c r="AE32" s="46">
        <v>14</v>
      </c>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row>
    <row r="33" spans="1:207" s="47" customFormat="1" ht="51.75" customHeight="1" x14ac:dyDescent="0.2">
      <c r="A33" s="39">
        <v>24</v>
      </c>
      <c r="B33" s="40" t="s">
        <v>210</v>
      </c>
      <c r="C33" s="40" t="s">
        <v>211</v>
      </c>
      <c r="D33" s="40" t="s">
        <v>220</v>
      </c>
      <c r="E33" s="40" t="s">
        <v>221</v>
      </c>
      <c r="F33" s="40">
        <v>3</v>
      </c>
      <c r="G33" s="40" t="s">
        <v>88</v>
      </c>
      <c r="H33" s="40" t="s">
        <v>130</v>
      </c>
      <c r="I33" s="40">
        <v>38</v>
      </c>
      <c r="J33" s="41">
        <v>2</v>
      </c>
      <c r="K33" s="41" t="s">
        <v>76</v>
      </c>
      <c r="L33" s="41" t="s">
        <v>58</v>
      </c>
      <c r="M33" s="41" t="s">
        <v>77</v>
      </c>
      <c r="N33" s="41" t="s">
        <v>132</v>
      </c>
      <c r="O33" s="50">
        <v>70</v>
      </c>
      <c r="P33" s="42">
        <f>VLOOKUP(E33,'[1]21.2.2019. TKB sau ĐKH lần 3 ex'!$E:$I,5,0)</f>
        <v>30</v>
      </c>
      <c r="Q33" s="43" t="s">
        <v>214</v>
      </c>
      <c r="R33" s="43" t="s">
        <v>44</v>
      </c>
      <c r="S33" s="44" t="s">
        <v>215</v>
      </c>
      <c r="T33" s="41" t="s">
        <v>216</v>
      </c>
      <c r="U33" s="41" t="s">
        <v>47</v>
      </c>
      <c r="V33" s="45"/>
      <c r="W33" s="40" t="s">
        <v>66</v>
      </c>
      <c r="X33" s="40"/>
      <c r="Y33" s="40" t="s">
        <v>222</v>
      </c>
      <c r="Z33" s="40"/>
      <c r="AA33" s="41" t="s">
        <v>223</v>
      </c>
      <c r="AB33" s="40" t="s">
        <v>214</v>
      </c>
      <c r="AC33" s="40" t="s">
        <v>214</v>
      </c>
      <c r="AD33" s="46" t="s">
        <v>219</v>
      </c>
      <c r="AE33" s="46">
        <v>8</v>
      </c>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row>
    <row r="34" spans="1:207" ht="51.75" customHeight="1" x14ac:dyDescent="0.2">
      <c r="A34" s="39">
        <v>25</v>
      </c>
      <c r="B34" s="40" t="s">
        <v>210</v>
      </c>
      <c r="C34" s="40" t="s">
        <v>211</v>
      </c>
      <c r="D34" s="40" t="s">
        <v>220</v>
      </c>
      <c r="E34" s="40" t="s">
        <v>224</v>
      </c>
      <c r="F34" s="40">
        <v>3</v>
      </c>
      <c r="G34" s="40" t="s">
        <v>88</v>
      </c>
      <c r="H34" s="40" t="s">
        <v>138</v>
      </c>
      <c r="I34" s="40">
        <v>38</v>
      </c>
      <c r="J34" s="41">
        <v>2</v>
      </c>
      <c r="K34" s="41" t="s">
        <v>76</v>
      </c>
      <c r="L34" s="41" t="s">
        <v>98</v>
      </c>
      <c r="M34" s="41" t="s">
        <v>77</v>
      </c>
      <c r="N34" s="41" t="s">
        <v>139</v>
      </c>
      <c r="O34" s="50">
        <v>40</v>
      </c>
      <c r="P34" s="42">
        <f>VLOOKUP(E34,'[1]21.2.2019. TKB sau ĐKH lần 3 ex'!$E:$I,5,0)</f>
        <v>39</v>
      </c>
      <c r="Q34" s="43" t="s">
        <v>214</v>
      </c>
      <c r="R34" s="43" t="s">
        <v>44</v>
      </c>
      <c r="S34" s="44" t="s">
        <v>215</v>
      </c>
      <c r="T34" s="41" t="s">
        <v>216</v>
      </c>
      <c r="U34" s="41" t="s">
        <v>47</v>
      </c>
      <c r="V34" s="45"/>
      <c r="W34" s="40" t="s">
        <v>66</v>
      </c>
      <c r="X34" s="40"/>
      <c r="Y34" s="40" t="s">
        <v>222</v>
      </c>
      <c r="Z34" s="40"/>
      <c r="AA34" s="41" t="s">
        <v>225</v>
      </c>
      <c r="AB34" s="40" t="s">
        <v>214</v>
      </c>
      <c r="AC34" s="40" t="s">
        <v>214</v>
      </c>
      <c r="AD34" s="46" t="s">
        <v>219</v>
      </c>
      <c r="AE34" s="46">
        <v>-2</v>
      </c>
    </row>
    <row r="35" spans="1:207" ht="51.75" customHeight="1" x14ac:dyDescent="0.2">
      <c r="A35" s="39">
        <v>26</v>
      </c>
      <c r="B35" s="40" t="s">
        <v>226</v>
      </c>
      <c r="C35" s="55" t="s">
        <v>227</v>
      </c>
      <c r="D35" s="40" t="s">
        <v>36</v>
      </c>
      <c r="E35" s="40" t="s">
        <v>228</v>
      </c>
      <c r="F35" s="40">
        <v>3</v>
      </c>
      <c r="G35" s="40" t="s">
        <v>74</v>
      </c>
      <c r="H35" s="40" t="s">
        <v>38</v>
      </c>
      <c r="I35" s="40">
        <v>79</v>
      </c>
      <c r="J35" s="41">
        <v>1</v>
      </c>
      <c r="K35" s="41" t="s">
        <v>76</v>
      </c>
      <c r="L35" s="41" t="s">
        <v>58</v>
      </c>
      <c r="M35" s="41" t="s">
        <v>77</v>
      </c>
      <c r="N35" s="41" t="s">
        <v>166</v>
      </c>
      <c r="O35" s="50">
        <v>70</v>
      </c>
      <c r="P35" s="42">
        <f>VLOOKUP(E35,'[1]21.2.2019. TKB sau ĐKH lần 3 ex'!$E:$I,5,0)</f>
        <v>70</v>
      </c>
      <c r="Q35" s="43" t="s">
        <v>229</v>
      </c>
      <c r="R35" s="43" t="s">
        <v>44</v>
      </c>
      <c r="S35" s="44" t="s">
        <v>230</v>
      </c>
      <c r="T35" s="41" t="s">
        <v>231</v>
      </c>
      <c r="U35" s="41" t="s">
        <v>47</v>
      </c>
      <c r="V35" s="45"/>
      <c r="W35" s="40" t="s">
        <v>66</v>
      </c>
      <c r="X35" s="40"/>
      <c r="Y35" s="40" t="s">
        <v>222</v>
      </c>
      <c r="Z35" s="40"/>
      <c r="AA35" s="41" t="s">
        <v>170</v>
      </c>
      <c r="AB35" s="40" t="s">
        <v>229</v>
      </c>
      <c r="AC35" s="40" t="s">
        <v>229</v>
      </c>
      <c r="AD35" s="46" t="s">
        <v>232</v>
      </c>
      <c r="AE35" s="46">
        <v>9</v>
      </c>
    </row>
    <row r="36" spans="1:207" s="47" customFormat="1" ht="51.75" customHeight="1" x14ac:dyDescent="0.2">
      <c r="A36" s="39">
        <v>27</v>
      </c>
      <c r="B36" s="40" t="s">
        <v>233</v>
      </c>
      <c r="C36" s="40" t="s">
        <v>234</v>
      </c>
      <c r="D36" s="40" t="s">
        <v>235</v>
      </c>
      <c r="E36" s="40" t="s">
        <v>234</v>
      </c>
      <c r="F36" s="40">
        <v>3</v>
      </c>
      <c r="G36" s="40" t="s">
        <v>236</v>
      </c>
      <c r="H36" s="40" t="s">
        <v>122</v>
      </c>
      <c r="I36" s="40">
        <v>82</v>
      </c>
      <c r="J36" s="40">
        <v>1</v>
      </c>
      <c r="K36" s="43" t="s">
        <v>76</v>
      </c>
      <c r="L36" s="41" t="s">
        <v>98</v>
      </c>
      <c r="M36" s="43" t="s">
        <v>108</v>
      </c>
      <c r="N36" s="43" t="s">
        <v>60</v>
      </c>
      <c r="O36" s="50">
        <v>80</v>
      </c>
      <c r="P36" s="42">
        <f>VLOOKUP(E36,'[1]21.2.2019. TKB sau ĐKH lần 3 ex'!$E:$I,5,0)</f>
        <v>37</v>
      </c>
      <c r="Q36" s="56" t="s">
        <v>237</v>
      </c>
      <c r="R36" s="48" t="s">
        <v>238</v>
      </c>
      <c r="S36" s="40"/>
      <c r="T36" s="40"/>
      <c r="U36" s="40" t="s">
        <v>239</v>
      </c>
      <c r="V36" s="45"/>
      <c r="W36" s="40" t="s">
        <v>66</v>
      </c>
      <c r="X36" s="40"/>
      <c r="Y36" s="40"/>
      <c r="Z36" s="40"/>
      <c r="AA36" s="41" t="s">
        <v>240</v>
      </c>
      <c r="AB36" s="40" t="s">
        <v>237</v>
      </c>
      <c r="AC36" s="40" t="s">
        <v>237</v>
      </c>
      <c r="AD36" s="46" t="s">
        <v>241</v>
      </c>
      <c r="AE36" s="46">
        <v>42</v>
      </c>
    </row>
    <row r="37" spans="1:207" ht="39.75" customHeight="1" x14ac:dyDescent="0.2">
      <c r="A37" s="39">
        <v>28</v>
      </c>
      <c r="B37" s="40" t="s">
        <v>242</v>
      </c>
      <c r="C37" s="40" t="s">
        <v>243</v>
      </c>
      <c r="D37" s="40" t="s">
        <v>36</v>
      </c>
      <c r="E37" s="40" t="s">
        <v>243</v>
      </c>
      <c r="F37" s="40">
        <v>3</v>
      </c>
      <c r="G37" s="40" t="s">
        <v>37</v>
      </c>
      <c r="H37" s="40" t="s">
        <v>38</v>
      </c>
      <c r="I37" s="40">
        <v>81</v>
      </c>
      <c r="J37" s="41">
        <v>1</v>
      </c>
      <c r="K37" s="41" t="s">
        <v>39</v>
      </c>
      <c r="L37" s="41" t="s">
        <v>244</v>
      </c>
      <c r="M37" s="41" t="s">
        <v>41</v>
      </c>
      <c r="N37" s="41" t="s">
        <v>42</v>
      </c>
      <c r="O37" s="42">
        <v>60</v>
      </c>
      <c r="P37" s="42">
        <f>VLOOKUP(E37,'[1]21.2.2019. TKB sau ĐKH lần 3 ex'!$E:$I,5,0)</f>
        <v>26</v>
      </c>
      <c r="Q37" s="43" t="s">
        <v>245</v>
      </c>
      <c r="R37" s="43" t="s">
        <v>246</v>
      </c>
      <c r="S37" s="44" t="s">
        <v>247</v>
      </c>
      <c r="T37" s="41" t="s">
        <v>248</v>
      </c>
      <c r="U37" s="41" t="s">
        <v>47</v>
      </c>
      <c r="V37" s="45"/>
      <c r="W37" s="40" t="s">
        <v>48</v>
      </c>
      <c r="X37" s="40" t="s">
        <v>49</v>
      </c>
      <c r="Y37" s="40" t="s">
        <v>50</v>
      </c>
      <c r="Z37" s="40"/>
      <c r="AA37" s="41" t="s">
        <v>249</v>
      </c>
      <c r="AB37" s="40" t="s">
        <v>245</v>
      </c>
      <c r="AC37" s="40" t="s">
        <v>245</v>
      </c>
      <c r="AD37" s="46" t="s">
        <v>250</v>
      </c>
      <c r="AE37" s="46">
        <v>51</v>
      </c>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row>
    <row r="38" spans="1:207" ht="39.75" customHeight="1" x14ac:dyDescent="0.2">
      <c r="A38" s="39">
        <v>29</v>
      </c>
      <c r="B38" s="40" t="s">
        <v>251</v>
      </c>
      <c r="C38" s="40" t="s">
        <v>252</v>
      </c>
      <c r="D38" s="40" t="s">
        <v>220</v>
      </c>
      <c r="E38" s="40" t="s">
        <v>253</v>
      </c>
      <c r="F38" s="40">
        <v>3</v>
      </c>
      <c r="G38" s="40" t="s">
        <v>88</v>
      </c>
      <c r="H38" s="40" t="s">
        <v>130</v>
      </c>
      <c r="I38" s="40">
        <v>38</v>
      </c>
      <c r="J38" s="41">
        <v>2</v>
      </c>
      <c r="K38" s="41" t="s">
        <v>76</v>
      </c>
      <c r="L38" s="41" t="s">
        <v>98</v>
      </c>
      <c r="M38" s="41" t="s">
        <v>77</v>
      </c>
      <c r="N38" s="41" t="s">
        <v>132</v>
      </c>
      <c r="O38" s="50">
        <v>70</v>
      </c>
      <c r="P38" s="42">
        <f>VLOOKUP(E38,'[1]21.2.2019. TKB sau ĐKH lần 3 ex'!$E:$I,5,0)</f>
        <v>30</v>
      </c>
      <c r="Q38" s="43" t="s">
        <v>254</v>
      </c>
      <c r="R38" s="43" t="s">
        <v>44</v>
      </c>
      <c r="S38" s="44" t="s">
        <v>255</v>
      </c>
      <c r="T38" s="41" t="s">
        <v>256</v>
      </c>
      <c r="U38" s="41" t="s">
        <v>47</v>
      </c>
      <c r="V38" s="45"/>
      <c r="W38" s="40" t="s">
        <v>66</v>
      </c>
      <c r="X38" s="40"/>
      <c r="Y38" s="40" t="s">
        <v>257</v>
      </c>
      <c r="Z38" s="40"/>
      <c r="AA38" s="41" t="s">
        <v>258</v>
      </c>
      <c r="AB38" s="40" t="s">
        <v>254</v>
      </c>
      <c r="AC38" s="40" t="s">
        <v>254</v>
      </c>
      <c r="AD38" s="46" t="s">
        <v>259</v>
      </c>
      <c r="AE38" s="46">
        <v>8</v>
      </c>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row>
    <row r="39" spans="1:207" s="47" customFormat="1" ht="39.75" customHeight="1" x14ac:dyDescent="0.2">
      <c r="A39" s="39">
        <v>30</v>
      </c>
      <c r="B39" s="40" t="s">
        <v>251</v>
      </c>
      <c r="C39" s="40" t="s">
        <v>252</v>
      </c>
      <c r="D39" s="40" t="s">
        <v>220</v>
      </c>
      <c r="E39" s="40" t="s">
        <v>260</v>
      </c>
      <c r="F39" s="40">
        <v>3</v>
      </c>
      <c r="G39" s="40" t="s">
        <v>88</v>
      </c>
      <c r="H39" s="40" t="s">
        <v>138</v>
      </c>
      <c r="I39" s="40">
        <v>38</v>
      </c>
      <c r="J39" s="41">
        <v>2</v>
      </c>
      <c r="K39" s="41" t="s">
        <v>76</v>
      </c>
      <c r="L39" s="41" t="s">
        <v>58</v>
      </c>
      <c r="M39" s="41" t="s">
        <v>77</v>
      </c>
      <c r="N39" s="41" t="s">
        <v>139</v>
      </c>
      <c r="O39" s="50">
        <v>40</v>
      </c>
      <c r="P39" s="42">
        <f>VLOOKUP(E39,'[1]21.2.2019. TKB sau ĐKH lần 3 ex'!$E:$I,5,0)</f>
        <v>31</v>
      </c>
      <c r="Q39" s="43" t="s">
        <v>254</v>
      </c>
      <c r="R39" s="43" t="s">
        <v>44</v>
      </c>
      <c r="S39" s="44" t="s">
        <v>255</v>
      </c>
      <c r="T39" s="41" t="s">
        <v>256</v>
      </c>
      <c r="U39" s="41" t="s">
        <v>47</v>
      </c>
      <c r="V39" s="45"/>
      <c r="W39" s="40" t="s">
        <v>66</v>
      </c>
      <c r="X39" s="40"/>
      <c r="Y39" s="40" t="s">
        <v>257</v>
      </c>
      <c r="Z39" s="40"/>
      <c r="AA39" s="41" t="s">
        <v>261</v>
      </c>
      <c r="AB39" s="40" t="s">
        <v>254</v>
      </c>
      <c r="AC39" s="40" t="s">
        <v>254</v>
      </c>
      <c r="AD39" s="46" t="s">
        <v>259</v>
      </c>
      <c r="AE39" s="46">
        <v>6</v>
      </c>
    </row>
    <row r="40" spans="1:207" s="47" customFormat="1" ht="39.75" customHeight="1" x14ac:dyDescent="0.2">
      <c r="A40" s="39">
        <v>31</v>
      </c>
      <c r="B40" s="48" t="s">
        <v>262</v>
      </c>
      <c r="C40" s="48" t="s">
        <v>263</v>
      </c>
      <c r="D40" s="48" t="s">
        <v>264</v>
      </c>
      <c r="E40" s="48" t="s">
        <v>263</v>
      </c>
      <c r="F40" s="48">
        <v>3</v>
      </c>
      <c r="G40" s="48" t="s">
        <v>88</v>
      </c>
      <c r="H40" s="48" t="s">
        <v>56</v>
      </c>
      <c r="I40" s="48">
        <v>114</v>
      </c>
      <c r="J40" s="43" t="s">
        <v>127</v>
      </c>
      <c r="K40" s="43" t="s">
        <v>39</v>
      </c>
      <c r="L40" s="43" t="s">
        <v>131</v>
      </c>
      <c r="M40" s="43" t="s">
        <v>41</v>
      </c>
      <c r="N40" s="43" t="s">
        <v>60</v>
      </c>
      <c r="O40" s="50">
        <v>80</v>
      </c>
      <c r="P40" s="42">
        <f>VLOOKUP(E40,'[1]21.2.2019. TKB sau ĐKH lần 3 ex'!$E:$I,5,0)</f>
        <v>80</v>
      </c>
      <c r="Q40" s="43" t="s">
        <v>265</v>
      </c>
      <c r="R40" s="43" t="s">
        <v>65</v>
      </c>
      <c r="S40" s="43" t="s">
        <v>266</v>
      </c>
      <c r="T40" s="43" t="s">
        <v>267</v>
      </c>
      <c r="U40" s="43" t="s">
        <v>65</v>
      </c>
      <c r="V40" s="45"/>
      <c r="W40" s="40" t="s">
        <v>66</v>
      </c>
      <c r="X40" s="48"/>
      <c r="Y40" s="48" t="s">
        <v>268</v>
      </c>
      <c r="Z40" s="48"/>
      <c r="AA40" s="41" t="s">
        <v>269</v>
      </c>
      <c r="AB40" s="48" t="s">
        <v>265</v>
      </c>
      <c r="AC40" s="48" t="s">
        <v>265</v>
      </c>
      <c r="AD40" s="46" t="s">
        <v>270</v>
      </c>
      <c r="AE40" s="46">
        <v>34</v>
      </c>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row>
    <row r="41" spans="1:207" ht="39.75" customHeight="1" x14ac:dyDescent="0.2">
      <c r="A41" s="39">
        <v>32</v>
      </c>
      <c r="B41" s="48" t="s">
        <v>262</v>
      </c>
      <c r="C41" s="48" t="s">
        <v>263</v>
      </c>
      <c r="D41" s="48" t="s">
        <v>264</v>
      </c>
      <c r="E41" s="48" t="s">
        <v>271</v>
      </c>
      <c r="F41" s="48">
        <v>3</v>
      </c>
      <c r="G41" s="48" t="s">
        <v>88</v>
      </c>
      <c r="H41" s="48" t="s">
        <v>56</v>
      </c>
      <c r="I41" s="48">
        <v>59</v>
      </c>
      <c r="J41" s="43" t="s">
        <v>127</v>
      </c>
      <c r="K41" s="43" t="s">
        <v>76</v>
      </c>
      <c r="L41" s="43" t="s">
        <v>206</v>
      </c>
      <c r="M41" s="43" t="s">
        <v>77</v>
      </c>
      <c r="N41" s="43" t="s">
        <v>116</v>
      </c>
      <c r="O41" s="50">
        <v>100</v>
      </c>
      <c r="P41" s="42">
        <f>VLOOKUP(E41,'[1]21.2.2019. TKB sau ĐKH lần 3 ex'!$E:$I,5,0)</f>
        <v>59</v>
      </c>
      <c r="Q41" s="43" t="s">
        <v>265</v>
      </c>
      <c r="R41" s="48" t="s">
        <v>100</v>
      </c>
      <c r="S41" s="43" t="s">
        <v>266</v>
      </c>
      <c r="T41" s="43" t="s">
        <v>267</v>
      </c>
      <c r="U41" s="43" t="s">
        <v>65</v>
      </c>
      <c r="V41" s="43"/>
      <c r="W41" s="48" t="s">
        <v>66</v>
      </c>
      <c r="X41" s="48"/>
      <c r="Y41" s="48" t="s">
        <v>268</v>
      </c>
      <c r="Z41" s="48"/>
      <c r="AA41" s="43" t="s">
        <v>272</v>
      </c>
      <c r="AB41" s="48" t="s">
        <v>265</v>
      </c>
      <c r="AC41" s="48" t="s">
        <v>265</v>
      </c>
      <c r="AD41" s="46" t="e">
        <v>#N/A</v>
      </c>
      <c r="AE41" s="46">
        <v>59</v>
      </c>
    </row>
    <row r="42" spans="1:207" ht="39.75" customHeight="1" x14ac:dyDescent="0.2">
      <c r="A42" s="39">
        <v>33</v>
      </c>
      <c r="B42" s="40" t="s">
        <v>273</v>
      </c>
      <c r="C42" s="40" t="s">
        <v>274</v>
      </c>
      <c r="D42" s="40" t="s">
        <v>275</v>
      </c>
      <c r="E42" s="40" t="s">
        <v>276</v>
      </c>
      <c r="F42" s="40">
        <v>3</v>
      </c>
      <c r="G42" s="40" t="s">
        <v>88</v>
      </c>
      <c r="H42" s="40" t="s">
        <v>277</v>
      </c>
      <c r="I42" s="40">
        <v>72</v>
      </c>
      <c r="J42" s="41">
        <v>2</v>
      </c>
      <c r="K42" s="41" t="s">
        <v>76</v>
      </c>
      <c r="L42" s="41" t="s">
        <v>58</v>
      </c>
      <c r="M42" s="41" t="s">
        <v>108</v>
      </c>
      <c r="N42" s="41" t="s">
        <v>90</v>
      </c>
      <c r="O42" s="50">
        <v>80</v>
      </c>
      <c r="P42" s="42">
        <f>VLOOKUP(E42,'[1]21.2.2019. TKB sau ĐKH lần 3 ex'!$E:$I,5,0)</f>
        <v>62</v>
      </c>
      <c r="Q42" s="43" t="s">
        <v>278</v>
      </c>
      <c r="R42" s="43" t="s">
        <v>279</v>
      </c>
      <c r="S42" s="43" t="s">
        <v>280</v>
      </c>
      <c r="T42" s="43" t="s">
        <v>281</v>
      </c>
      <c r="U42" s="41" t="s">
        <v>279</v>
      </c>
      <c r="V42" s="45"/>
      <c r="W42" s="40" t="s">
        <v>66</v>
      </c>
      <c r="X42" s="40"/>
      <c r="Y42" s="40" t="s">
        <v>193</v>
      </c>
      <c r="Z42" s="40"/>
      <c r="AA42" s="41" t="s">
        <v>194</v>
      </c>
      <c r="AB42" s="40" t="s">
        <v>278</v>
      </c>
      <c r="AC42" s="40" t="s">
        <v>278</v>
      </c>
      <c r="AD42" s="46" t="s">
        <v>282</v>
      </c>
      <c r="AE42" s="46">
        <v>1</v>
      </c>
    </row>
    <row r="43" spans="1:207" ht="39.75" customHeight="1" x14ac:dyDescent="0.2">
      <c r="A43" s="39">
        <v>34</v>
      </c>
      <c r="B43" s="40" t="s">
        <v>283</v>
      </c>
      <c r="C43" s="40" t="s">
        <v>284</v>
      </c>
      <c r="D43" s="40" t="s">
        <v>285</v>
      </c>
      <c r="E43" s="40" t="s">
        <v>284</v>
      </c>
      <c r="F43" s="40">
        <v>3</v>
      </c>
      <c r="G43" s="40" t="s">
        <v>37</v>
      </c>
      <c r="H43" s="40" t="s">
        <v>122</v>
      </c>
      <c r="I43" s="40">
        <v>33</v>
      </c>
      <c r="J43" s="41">
        <v>1</v>
      </c>
      <c r="K43" s="41" t="s">
        <v>76</v>
      </c>
      <c r="L43" s="41" t="s">
        <v>40</v>
      </c>
      <c r="M43" s="41" t="s">
        <v>77</v>
      </c>
      <c r="N43" s="41" t="s">
        <v>42</v>
      </c>
      <c r="O43" s="42">
        <v>60</v>
      </c>
      <c r="P43" s="42">
        <f>VLOOKUP(E43,'[1]21.2.2019. TKB sau ĐKH lần 3 ex'!$E:$I,5,0)</f>
        <v>59</v>
      </c>
      <c r="Q43" s="56" t="s">
        <v>286</v>
      </c>
      <c r="R43" s="48" t="s">
        <v>238</v>
      </c>
      <c r="S43" s="41"/>
      <c r="T43" s="41" t="s">
        <v>287</v>
      </c>
      <c r="U43" s="41" t="s">
        <v>239</v>
      </c>
      <c r="V43" s="45"/>
      <c r="W43" s="40" t="s">
        <v>48</v>
      </c>
      <c r="X43" s="40"/>
      <c r="Y43" s="40" t="s">
        <v>50</v>
      </c>
      <c r="Z43" s="40"/>
      <c r="AA43" s="41" t="s">
        <v>288</v>
      </c>
      <c r="AB43" s="40" t="s">
        <v>237</v>
      </c>
      <c r="AC43" s="40" t="s">
        <v>237</v>
      </c>
      <c r="AD43" s="46" t="s">
        <v>241</v>
      </c>
      <c r="AE43" s="46">
        <v>-27</v>
      </c>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row>
    <row r="44" spans="1:207" ht="39.75" customHeight="1" x14ac:dyDescent="0.2">
      <c r="A44" s="39">
        <v>35</v>
      </c>
      <c r="B44" s="48" t="s">
        <v>289</v>
      </c>
      <c r="C44" s="48" t="s">
        <v>290</v>
      </c>
      <c r="D44" s="48"/>
      <c r="E44" s="48" t="s">
        <v>291</v>
      </c>
      <c r="F44" s="48">
        <v>3</v>
      </c>
      <c r="G44" s="48" t="s">
        <v>88</v>
      </c>
      <c r="H44" s="40" t="s">
        <v>277</v>
      </c>
      <c r="I44" s="48">
        <v>72</v>
      </c>
      <c r="J44" s="43">
        <v>2</v>
      </c>
      <c r="K44" s="41" t="s">
        <v>76</v>
      </c>
      <c r="L44" s="41" t="s">
        <v>98</v>
      </c>
      <c r="M44" s="41" t="s">
        <v>77</v>
      </c>
      <c r="N44" s="41" t="s">
        <v>90</v>
      </c>
      <c r="O44" s="50">
        <v>80</v>
      </c>
      <c r="P44" s="42">
        <f>VLOOKUP(E44,'[1]21.2.2019. TKB sau ĐKH lần 3 ex'!$E:$I,5,0)</f>
        <v>82</v>
      </c>
      <c r="Q44" s="43" t="s">
        <v>292</v>
      </c>
      <c r="R44" s="43" t="s">
        <v>293</v>
      </c>
      <c r="S44" s="43" t="s">
        <v>294</v>
      </c>
      <c r="T44" s="43" t="s">
        <v>295</v>
      </c>
      <c r="U44" s="43" t="s">
        <v>65</v>
      </c>
      <c r="V44" s="45"/>
      <c r="W44" s="40" t="s">
        <v>66</v>
      </c>
      <c r="X44" s="48" t="s">
        <v>296</v>
      </c>
      <c r="Y44" s="48" t="s">
        <v>67</v>
      </c>
      <c r="Z44" s="48"/>
      <c r="AA44" s="41" t="s">
        <v>297</v>
      </c>
      <c r="AB44" s="48" t="s">
        <v>292</v>
      </c>
      <c r="AC44" s="48" t="s">
        <v>292</v>
      </c>
      <c r="AD44" s="46" t="s">
        <v>298</v>
      </c>
      <c r="AE44" s="46">
        <v>-8</v>
      </c>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row>
    <row r="45" spans="1:207" s="47" customFormat="1" ht="39.75" customHeight="1" x14ac:dyDescent="0.2">
      <c r="A45" s="39">
        <v>36</v>
      </c>
      <c r="B45" s="48" t="s">
        <v>289</v>
      </c>
      <c r="C45" s="48" t="s">
        <v>290</v>
      </c>
      <c r="D45" s="48"/>
      <c r="E45" s="48" t="s">
        <v>299</v>
      </c>
      <c r="F45" s="48">
        <v>3</v>
      </c>
      <c r="G45" s="48" t="s">
        <v>88</v>
      </c>
      <c r="H45" s="40" t="s">
        <v>300</v>
      </c>
      <c r="I45" s="48">
        <v>71</v>
      </c>
      <c r="J45" s="43">
        <v>2</v>
      </c>
      <c r="K45" s="41" t="s">
        <v>76</v>
      </c>
      <c r="L45" s="41" t="s">
        <v>98</v>
      </c>
      <c r="M45" s="41" t="s">
        <v>77</v>
      </c>
      <c r="N45" s="41" t="s">
        <v>99</v>
      </c>
      <c r="O45" s="50">
        <v>60</v>
      </c>
      <c r="P45" s="42">
        <f>VLOOKUP(E45,'[1]21.2.2019. TKB sau ĐKH lần 3 ex'!$E:$I,5,0)</f>
        <v>62</v>
      </c>
      <c r="Q45" s="43" t="s">
        <v>301</v>
      </c>
      <c r="R45" s="43" t="s">
        <v>302</v>
      </c>
      <c r="S45" s="43" t="s">
        <v>303</v>
      </c>
      <c r="T45" s="43" t="s">
        <v>304</v>
      </c>
      <c r="U45" s="43" t="s">
        <v>65</v>
      </c>
      <c r="V45" s="45"/>
      <c r="W45" s="40" t="s">
        <v>66</v>
      </c>
      <c r="X45" s="48" t="s">
        <v>296</v>
      </c>
      <c r="Y45" s="48" t="s">
        <v>67</v>
      </c>
      <c r="Z45" s="48"/>
      <c r="AA45" s="41" t="s">
        <v>305</v>
      </c>
      <c r="AB45" s="48" t="s">
        <v>306</v>
      </c>
      <c r="AC45" s="48" t="s">
        <v>306</v>
      </c>
      <c r="AD45" s="46" t="s">
        <v>307</v>
      </c>
      <c r="AE45" s="46">
        <v>11</v>
      </c>
    </row>
    <row r="46" spans="1:207" ht="39.75" customHeight="1" x14ac:dyDescent="0.2">
      <c r="A46" s="39">
        <v>37</v>
      </c>
      <c r="B46" s="48" t="s">
        <v>289</v>
      </c>
      <c r="C46" s="48" t="s">
        <v>290</v>
      </c>
      <c r="D46" s="48"/>
      <c r="E46" s="48" t="s">
        <v>308</v>
      </c>
      <c r="F46" s="48">
        <v>3</v>
      </c>
      <c r="G46" s="48" t="s">
        <v>88</v>
      </c>
      <c r="H46" s="48" t="s">
        <v>122</v>
      </c>
      <c r="I46" s="48">
        <v>82</v>
      </c>
      <c r="J46" s="43">
        <v>1</v>
      </c>
      <c r="K46" s="43" t="s">
        <v>76</v>
      </c>
      <c r="L46" s="43" t="s">
        <v>58</v>
      </c>
      <c r="M46" s="43" t="s">
        <v>77</v>
      </c>
      <c r="N46" s="43" t="s">
        <v>60</v>
      </c>
      <c r="O46" s="50">
        <v>80</v>
      </c>
      <c r="P46" s="42">
        <f>VLOOKUP(E46,'[1]21.2.2019. TKB sau ĐKH lần 3 ex'!$E:$I,5,0)</f>
        <v>81</v>
      </c>
      <c r="Q46" s="43" t="s">
        <v>306</v>
      </c>
      <c r="R46" s="43" t="s">
        <v>302</v>
      </c>
      <c r="S46" s="43" t="s">
        <v>303</v>
      </c>
      <c r="T46" s="43" t="s">
        <v>304</v>
      </c>
      <c r="U46" s="43" t="s">
        <v>65</v>
      </c>
      <c r="V46" s="45"/>
      <c r="W46" s="40" t="s">
        <v>66</v>
      </c>
      <c r="X46" s="48" t="s">
        <v>296</v>
      </c>
      <c r="Y46" s="48" t="s">
        <v>67</v>
      </c>
      <c r="Z46" s="48"/>
      <c r="AA46" s="41" t="s">
        <v>309</v>
      </c>
      <c r="AB46" s="48" t="s">
        <v>306</v>
      </c>
      <c r="AC46" s="48" t="s">
        <v>306</v>
      </c>
      <c r="AD46" s="46" t="s">
        <v>307</v>
      </c>
      <c r="AE46" s="46">
        <v>2</v>
      </c>
    </row>
    <row r="47" spans="1:207" ht="39.75" customHeight="1" x14ac:dyDescent="0.2">
      <c r="A47" s="39">
        <v>38</v>
      </c>
      <c r="B47" s="48" t="s">
        <v>289</v>
      </c>
      <c r="C47" s="48" t="s">
        <v>290</v>
      </c>
      <c r="D47" s="48"/>
      <c r="E47" s="48" t="s">
        <v>310</v>
      </c>
      <c r="F47" s="48">
        <v>3</v>
      </c>
      <c r="G47" s="48" t="s">
        <v>88</v>
      </c>
      <c r="H47" s="48" t="s">
        <v>126</v>
      </c>
      <c r="I47" s="48">
        <v>70</v>
      </c>
      <c r="J47" s="43">
        <v>1</v>
      </c>
      <c r="K47" s="41" t="s">
        <v>39</v>
      </c>
      <c r="L47" s="43" t="s">
        <v>58</v>
      </c>
      <c r="M47" s="41" t="s">
        <v>41</v>
      </c>
      <c r="N47" s="41" t="s">
        <v>213</v>
      </c>
      <c r="O47" s="50">
        <v>80</v>
      </c>
      <c r="P47" s="42">
        <f>VLOOKUP(E47,'[1]21.2.2019. TKB sau ĐKH lần 3 ex'!$E:$I,5,0)</f>
        <v>81</v>
      </c>
      <c r="Q47" s="43" t="s">
        <v>61</v>
      </c>
      <c r="R47" s="43" t="s">
        <v>62</v>
      </c>
      <c r="S47" s="43" t="s">
        <v>63</v>
      </c>
      <c r="T47" s="43" t="s">
        <v>64</v>
      </c>
      <c r="U47" s="43" t="s">
        <v>65</v>
      </c>
      <c r="V47" s="45"/>
      <c r="W47" s="40" t="s">
        <v>66</v>
      </c>
      <c r="X47" s="48" t="s">
        <v>296</v>
      </c>
      <c r="Y47" s="48" t="s">
        <v>67</v>
      </c>
      <c r="Z47" s="48"/>
      <c r="AA47" s="41" t="s">
        <v>218</v>
      </c>
      <c r="AB47" s="48" t="s">
        <v>61</v>
      </c>
      <c r="AC47" s="48" t="s">
        <v>61</v>
      </c>
      <c r="AD47" s="46" t="s">
        <v>69</v>
      </c>
      <c r="AE47" s="46">
        <v>-10</v>
      </c>
    </row>
    <row r="48" spans="1:207" ht="42.75" customHeight="1" x14ac:dyDescent="0.2">
      <c r="A48" s="39">
        <v>39</v>
      </c>
      <c r="B48" s="48" t="s">
        <v>289</v>
      </c>
      <c r="C48" s="48" t="s">
        <v>290</v>
      </c>
      <c r="D48" s="48"/>
      <c r="E48" s="48" t="s">
        <v>311</v>
      </c>
      <c r="F48" s="48">
        <v>3</v>
      </c>
      <c r="G48" s="48" t="s">
        <v>88</v>
      </c>
      <c r="H48" s="48" t="s">
        <v>89</v>
      </c>
      <c r="I48" s="48">
        <v>92</v>
      </c>
      <c r="J48" s="43">
        <v>1</v>
      </c>
      <c r="K48" s="41" t="s">
        <v>39</v>
      </c>
      <c r="L48" s="43" t="s">
        <v>58</v>
      </c>
      <c r="M48" s="43" t="s">
        <v>41</v>
      </c>
      <c r="N48" s="41" t="s">
        <v>90</v>
      </c>
      <c r="O48" s="50">
        <v>80</v>
      </c>
      <c r="P48" s="42">
        <f>VLOOKUP(E48,'[1]21.2.2019. TKB sau ĐKH lần 3 ex'!$E:$I,5,0)</f>
        <v>80</v>
      </c>
      <c r="Q48" s="43" t="s">
        <v>292</v>
      </c>
      <c r="R48" s="43" t="s">
        <v>293</v>
      </c>
      <c r="S48" s="43" t="s">
        <v>294</v>
      </c>
      <c r="T48" s="43" t="s">
        <v>295</v>
      </c>
      <c r="U48" s="43" t="s">
        <v>65</v>
      </c>
      <c r="V48" s="45"/>
      <c r="W48" s="40" t="s">
        <v>66</v>
      </c>
      <c r="X48" s="48" t="s">
        <v>296</v>
      </c>
      <c r="Y48" s="48" t="s">
        <v>67</v>
      </c>
      <c r="Z48" s="48"/>
      <c r="AA48" s="41" t="s">
        <v>95</v>
      </c>
      <c r="AB48" s="48" t="s">
        <v>292</v>
      </c>
      <c r="AC48" s="48" t="s">
        <v>292</v>
      </c>
      <c r="AD48" s="46" t="s">
        <v>298</v>
      </c>
      <c r="AE48" s="46">
        <v>12</v>
      </c>
    </row>
    <row r="49" spans="1:207" ht="42.75" customHeight="1" x14ac:dyDescent="0.2">
      <c r="A49" s="39">
        <v>40</v>
      </c>
      <c r="B49" s="48" t="s">
        <v>289</v>
      </c>
      <c r="C49" s="48" t="s">
        <v>290</v>
      </c>
      <c r="D49" s="48"/>
      <c r="E49" s="48" t="s">
        <v>312</v>
      </c>
      <c r="F49" s="48">
        <v>3</v>
      </c>
      <c r="G49" s="48" t="s">
        <v>88</v>
      </c>
      <c r="H49" s="48" t="s">
        <v>313</v>
      </c>
      <c r="I49" s="48">
        <v>33</v>
      </c>
      <c r="J49" s="43">
        <v>1</v>
      </c>
      <c r="K49" s="43" t="s">
        <v>76</v>
      </c>
      <c r="L49" s="43" t="s">
        <v>58</v>
      </c>
      <c r="M49" s="43" t="s">
        <v>77</v>
      </c>
      <c r="N49" s="43" t="s">
        <v>314</v>
      </c>
      <c r="O49" s="50">
        <v>60</v>
      </c>
      <c r="P49" s="42">
        <f>VLOOKUP(E49,'[1]21.2.2019. TKB sau ĐKH lần 3 ex'!$E:$I,5,0)</f>
        <v>60</v>
      </c>
      <c r="Q49" s="43" t="s">
        <v>315</v>
      </c>
      <c r="R49" s="43" t="s">
        <v>65</v>
      </c>
      <c r="S49" s="43" t="s">
        <v>316</v>
      </c>
      <c r="T49" s="43" t="s">
        <v>317</v>
      </c>
      <c r="U49" s="43" t="s">
        <v>65</v>
      </c>
      <c r="V49" s="45"/>
      <c r="W49" s="40" t="s">
        <v>66</v>
      </c>
      <c r="X49" s="48" t="s">
        <v>296</v>
      </c>
      <c r="Y49" s="48" t="s">
        <v>67</v>
      </c>
      <c r="Z49" s="48"/>
      <c r="AA49" s="41" t="s">
        <v>318</v>
      </c>
      <c r="AB49" s="48" t="s">
        <v>315</v>
      </c>
      <c r="AC49" s="48" t="s">
        <v>315</v>
      </c>
      <c r="AD49" s="46" t="s">
        <v>319</v>
      </c>
      <c r="AE49" s="46">
        <v>-27</v>
      </c>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row>
    <row r="50" spans="1:207" ht="42.75" customHeight="1" x14ac:dyDescent="0.2">
      <c r="A50" s="39">
        <v>41</v>
      </c>
      <c r="B50" s="57" t="s">
        <v>320</v>
      </c>
      <c r="C50" s="40" t="s">
        <v>321</v>
      </c>
      <c r="D50" s="40" t="s">
        <v>322</v>
      </c>
      <c r="E50" s="40" t="s">
        <v>321</v>
      </c>
      <c r="F50" s="40">
        <v>3</v>
      </c>
      <c r="G50" s="40" t="s">
        <v>37</v>
      </c>
      <c r="H50" s="40" t="s">
        <v>75</v>
      </c>
      <c r="I50" s="40">
        <v>67</v>
      </c>
      <c r="J50" s="41">
        <v>1</v>
      </c>
      <c r="K50" s="41" t="s">
        <v>39</v>
      </c>
      <c r="L50" s="41" t="s">
        <v>40</v>
      </c>
      <c r="M50" s="41" t="s">
        <v>41</v>
      </c>
      <c r="N50" s="41" t="s">
        <v>166</v>
      </c>
      <c r="O50" s="42">
        <v>70</v>
      </c>
      <c r="P50" s="42">
        <f>VLOOKUP(E50,'[1]21.2.2019. TKB sau ĐKH lần 3 ex'!$E:$I,5,0)</f>
        <v>25</v>
      </c>
      <c r="Q50" s="58" t="s">
        <v>323</v>
      </c>
      <c r="R50" s="43" t="s">
        <v>279</v>
      </c>
      <c r="S50" s="59" t="s">
        <v>324</v>
      </c>
      <c r="T50" s="60" t="s">
        <v>325</v>
      </c>
      <c r="U50" s="41" t="s">
        <v>279</v>
      </c>
      <c r="V50" s="45"/>
      <c r="W50" s="40" t="s">
        <v>48</v>
      </c>
      <c r="X50" s="40"/>
      <c r="Y50" s="40" t="s">
        <v>50</v>
      </c>
      <c r="Z50" s="40"/>
      <c r="AA50" s="41" t="s">
        <v>326</v>
      </c>
      <c r="AB50" s="40" t="s">
        <v>323</v>
      </c>
      <c r="AC50" s="40" t="s">
        <v>323</v>
      </c>
      <c r="AD50" s="46" t="s">
        <v>327</v>
      </c>
      <c r="AE50" s="46">
        <v>35</v>
      </c>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row>
    <row r="51" spans="1:207" ht="42.75" customHeight="1" x14ac:dyDescent="0.2">
      <c r="A51" s="39">
        <v>42</v>
      </c>
      <c r="B51" s="48" t="s">
        <v>328</v>
      </c>
      <c r="C51" s="48" t="s">
        <v>329</v>
      </c>
      <c r="D51" s="48" t="s">
        <v>330</v>
      </c>
      <c r="E51" s="48" t="s">
        <v>329</v>
      </c>
      <c r="F51" s="48">
        <v>3</v>
      </c>
      <c r="G51" s="48" t="s">
        <v>88</v>
      </c>
      <c r="H51" s="48" t="s">
        <v>75</v>
      </c>
      <c r="I51" s="48">
        <v>50</v>
      </c>
      <c r="J51" s="43" t="s">
        <v>127</v>
      </c>
      <c r="K51" s="43" t="s">
        <v>39</v>
      </c>
      <c r="L51" s="43" t="s">
        <v>331</v>
      </c>
      <c r="M51" s="43" t="s">
        <v>59</v>
      </c>
      <c r="N51" s="43" t="s">
        <v>42</v>
      </c>
      <c r="O51" s="50">
        <v>60</v>
      </c>
      <c r="P51" s="42">
        <f>VLOOKUP(E51,'[1]21.2.2019. TKB sau ĐKH lần 3 ex'!$E:$I,5,0)</f>
        <v>54</v>
      </c>
      <c r="Q51" s="48" t="s">
        <v>332</v>
      </c>
      <c r="R51" s="43" t="s">
        <v>333</v>
      </c>
      <c r="S51" s="59" t="s">
        <v>334</v>
      </c>
      <c r="T51" s="60" t="s">
        <v>335</v>
      </c>
      <c r="U51" s="43" t="s">
        <v>279</v>
      </c>
      <c r="V51" s="43"/>
      <c r="W51" s="48" t="s">
        <v>66</v>
      </c>
      <c r="X51" s="48" t="s">
        <v>336</v>
      </c>
      <c r="Y51" s="48" t="s">
        <v>67</v>
      </c>
      <c r="Z51" s="48"/>
      <c r="AA51" s="43" t="s">
        <v>337</v>
      </c>
      <c r="AB51" s="48" t="s">
        <v>338</v>
      </c>
      <c r="AC51" s="48" t="s">
        <v>338</v>
      </c>
      <c r="AD51" s="46" t="e">
        <v>#N/A</v>
      </c>
      <c r="AE51" s="46">
        <v>50</v>
      </c>
    </row>
    <row r="52" spans="1:207" s="47" customFormat="1" ht="42" customHeight="1" x14ac:dyDescent="0.2">
      <c r="A52" s="39">
        <v>43</v>
      </c>
      <c r="B52" s="48" t="s">
        <v>339</v>
      </c>
      <c r="C52" s="48" t="s">
        <v>340</v>
      </c>
      <c r="D52" s="48" t="s">
        <v>275</v>
      </c>
      <c r="E52" s="48" t="s">
        <v>341</v>
      </c>
      <c r="F52" s="48">
        <v>3</v>
      </c>
      <c r="G52" s="48" t="s">
        <v>88</v>
      </c>
      <c r="H52" s="40" t="s">
        <v>277</v>
      </c>
      <c r="I52" s="48">
        <v>72</v>
      </c>
      <c r="J52" s="43">
        <v>2</v>
      </c>
      <c r="K52" s="41" t="s">
        <v>76</v>
      </c>
      <c r="L52" s="41" t="s">
        <v>131</v>
      </c>
      <c r="M52" s="41" t="s">
        <v>77</v>
      </c>
      <c r="N52" s="41" t="s">
        <v>90</v>
      </c>
      <c r="O52" s="50">
        <v>80</v>
      </c>
      <c r="P52" s="42">
        <f>VLOOKUP(E52,'[1]21.2.2019. TKB sau ĐKH lần 3 ex'!$E:$I,5,0)</f>
        <v>80</v>
      </c>
      <c r="Q52" s="58" t="s">
        <v>342</v>
      </c>
      <c r="R52" s="43" t="s">
        <v>279</v>
      </c>
      <c r="S52" s="59" t="s">
        <v>343</v>
      </c>
      <c r="T52" s="60" t="s">
        <v>344</v>
      </c>
      <c r="U52" s="41" t="s">
        <v>279</v>
      </c>
      <c r="V52" s="45"/>
      <c r="W52" s="40" t="s">
        <v>66</v>
      </c>
      <c r="X52" s="48"/>
      <c r="Y52" s="48" t="s">
        <v>67</v>
      </c>
      <c r="Z52" s="48"/>
      <c r="AA52" s="41" t="s">
        <v>345</v>
      </c>
      <c r="AB52" s="48" t="s">
        <v>342</v>
      </c>
      <c r="AC52" s="48" t="s">
        <v>342</v>
      </c>
      <c r="AD52" s="46" t="s">
        <v>346</v>
      </c>
      <c r="AE52" s="46">
        <v>-8</v>
      </c>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row>
    <row r="53" spans="1:207" s="47" customFormat="1" ht="42" customHeight="1" x14ac:dyDescent="0.2">
      <c r="A53" s="39">
        <v>44</v>
      </c>
      <c r="B53" s="48" t="s">
        <v>339</v>
      </c>
      <c r="C53" s="48" t="s">
        <v>340</v>
      </c>
      <c r="D53" s="48" t="s">
        <v>275</v>
      </c>
      <c r="E53" s="48" t="s">
        <v>347</v>
      </c>
      <c r="F53" s="48">
        <v>3</v>
      </c>
      <c r="G53" s="48" t="s">
        <v>88</v>
      </c>
      <c r="H53" s="40" t="s">
        <v>300</v>
      </c>
      <c r="I53" s="48">
        <v>71</v>
      </c>
      <c r="J53" s="43">
        <v>2</v>
      </c>
      <c r="K53" s="41" t="s">
        <v>76</v>
      </c>
      <c r="L53" s="41" t="s">
        <v>131</v>
      </c>
      <c r="M53" s="41" t="s">
        <v>77</v>
      </c>
      <c r="N53" s="41" t="s">
        <v>99</v>
      </c>
      <c r="O53" s="50">
        <v>60</v>
      </c>
      <c r="P53" s="42">
        <f>VLOOKUP(E53,'[1]21.2.2019. TKB sau ĐKH lần 3 ex'!$E:$I,5,0)</f>
        <v>59</v>
      </c>
      <c r="Q53" s="58" t="s">
        <v>348</v>
      </c>
      <c r="R53" s="43" t="s">
        <v>279</v>
      </c>
      <c r="S53" s="59" t="s">
        <v>349</v>
      </c>
      <c r="T53" s="60" t="s">
        <v>350</v>
      </c>
      <c r="U53" s="41" t="s">
        <v>279</v>
      </c>
      <c r="V53" s="45"/>
      <c r="W53" s="40" t="s">
        <v>66</v>
      </c>
      <c r="X53" s="48"/>
      <c r="Y53" s="48" t="s">
        <v>67</v>
      </c>
      <c r="Z53" s="48"/>
      <c r="AA53" s="41" t="s">
        <v>351</v>
      </c>
      <c r="AB53" s="48" t="s">
        <v>348</v>
      </c>
      <c r="AC53" s="48" t="s">
        <v>348</v>
      </c>
      <c r="AD53" s="46" t="s">
        <v>352</v>
      </c>
      <c r="AE53" s="46">
        <v>12</v>
      </c>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row>
    <row r="54" spans="1:207" ht="42" customHeight="1" x14ac:dyDescent="0.2">
      <c r="A54" s="39">
        <v>45</v>
      </c>
      <c r="B54" s="61" t="s">
        <v>353</v>
      </c>
      <c r="C54" s="48" t="s">
        <v>354</v>
      </c>
      <c r="D54" s="48" t="s">
        <v>322</v>
      </c>
      <c r="E54" s="48" t="s">
        <v>354</v>
      </c>
      <c r="F54" s="48">
        <v>3</v>
      </c>
      <c r="G54" s="48" t="s">
        <v>88</v>
      </c>
      <c r="H54" s="40" t="s">
        <v>277</v>
      </c>
      <c r="I54" s="48">
        <v>78</v>
      </c>
      <c r="J54" s="43">
        <v>2</v>
      </c>
      <c r="K54" s="41" t="s">
        <v>76</v>
      </c>
      <c r="L54" s="41" t="s">
        <v>131</v>
      </c>
      <c r="M54" s="41" t="s">
        <v>108</v>
      </c>
      <c r="N54" s="41" t="s">
        <v>90</v>
      </c>
      <c r="O54" s="50">
        <v>80</v>
      </c>
      <c r="P54" s="42">
        <f>VLOOKUP(E54,'[1]21.2.2019. TKB sau ĐKH lần 3 ex'!$E:$I,5,0)</f>
        <v>81</v>
      </c>
      <c r="Q54" s="48" t="s">
        <v>338</v>
      </c>
      <c r="R54" s="43" t="s">
        <v>279</v>
      </c>
      <c r="S54" s="59" t="s">
        <v>355</v>
      </c>
      <c r="T54" s="60" t="s">
        <v>356</v>
      </c>
      <c r="U54" s="41" t="s">
        <v>279</v>
      </c>
      <c r="V54" s="45"/>
      <c r="W54" s="40" t="s">
        <v>66</v>
      </c>
      <c r="X54" s="48"/>
      <c r="Y54" s="48" t="s">
        <v>67</v>
      </c>
      <c r="Z54" s="48"/>
      <c r="AA54" s="41" t="s">
        <v>345</v>
      </c>
      <c r="AB54" s="48" t="s">
        <v>338</v>
      </c>
      <c r="AC54" s="48" t="s">
        <v>338</v>
      </c>
      <c r="AD54" s="46" t="e">
        <v>#REF!</v>
      </c>
      <c r="AE54" s="46">
        <v>-2</v>
      </c>
    </row>
    <row r="55" spans="1:207" ht="42" customHeight="1" x14ac:dyDescent="0.2">
      <c r="A55" s="39">
        <v>46</v>
      </c>
      <c r="B55" s="61" t="s">
        <v>357</v>
      </c>
      <c r="C55" s="48" t="s">
        <v>358</v>
      </c>
      <c r="D55" s="48" t="s">
        <v>354</v>
      </c>
      <c r="E55" s="48" t="s">
        <v>359</v>
      </c>
      <c r="F55" s="48">
        <v>3</v>
      </c>
      <c r="G55" s="48" t="s">
        <v>88</v>
      </c>
      <c r="H55" s="40" t="s">
        <v>300</v>
      </c>
      <c r="I55" s="48">
        <v>71</v>
      </c>
      <c r="J55" s="43">
        <v>2</v>
      </c>
      <c r="K55" s="41" t="s">
        <v>76</v>
      </c>
      <c r="L55" s="41" t="s">
        <v>131</v>
      </c>
      <c r="M55" s="41" t="s">
        <v>108</v>
      </c>
      <c r="N55" s="41" t="s">
        <v>99</v>
      </c>
      <c r="O55" s="50">
        <v>60</v>
      </c>
      <c r="P55" s="42">
        <f>VLOOKUP(E55,'[1]21.2.2019. TKB sau ĐKH lần 3 ex'!$E:$I,5,0)</f>
        <v>59</v>
      </c>
      <c r="Q55" s="58" t="s">
        <v>323</v>
      </c>
      <c r="R55" s="43" t="s">
        <v>279</v>
      </c>
      <c r="S55" s="59" t="s">
        <v>324</v>
      </c>
      <c r="T55" s="60" t="s">
        <v>325</v>
      </c>
      <c r="U55" s="41" t="s">
        <v>279</v>
      </c>
      <c r="V55" s="45"/>
      <c r="W55" s="40" t="s">
        <v>66</v>
      </c>
      <c r="X55" s="48"/>
      <c r="Y55" s="48" t="s">
        <v>67</v>
      </c>
      <c r="Z55" s="48"/>
      <c r="AA55" s="41" t="s">
        <v>351</v>
      </c>
      <c r="AB55" s="48" t="s">
        <v>323</v>
      </c>
      <c r="AC55" s="48" t="s">
        <v>323</v>
      </c>
      <c r="AD55" s="46" t="e">
        <v>#N/A</v>
      </c>
      <c r="AE55" s="46">
        <v>14</v>
      </c>
    </row>
    <row r="56" spans="1:207" s="47" customFormat="1" ht="42" customHeight="1" x14ac:dyDescent="0.2">
      <c r="A56" s="39">
        <v>47</v>
      </c>
      <c r="B56" s="48" t="s">
        <v>357</v>
      </c>
      <c r="C56" s="48" t="s">
        <v>358</v>
      </c>
      <c r="D56" s="48" t="s">
        <v>354</v>
      </c>
      <c r="E56" s="48" t="s">
        <v>360</v>
      </c>
      <c r="F56" s="48">
        <v>3</v>
      </c>
      <c r="G56" s="48" t="s">
        <v>88</v>
      </c>
      <c r="H56" s="48" t="s">
        <v>300</v>
      </c>
      <c r="I56" s="48">
        <v>66</v>
      </c>
      <c r="J56" s="43" t="s">
        <v>127</v>
      </c>
      <c r="K56" s="43" t="s">
        <v>76</v>
      </c>
      <c r="L56" s="43" t="s">
        <v>131</v>
      </c>
      <c r="M56" s="43" t="s">
        <v>108</v>
      </c>
      <c r="N56" s="43" t="s">
        <v>213</v>
      </c>
      <c r="O56" s="50">
        <v>80</v>
      </c>
      <c r="P56" s="42">
        <f>VLOOKUP(E56,'[1]21.2.2019. TKB sau ĐKH lần 3 ex'!$E:$I,5,0)</f>
        <v>69</v>
      </c>
      <c r="Q56" s="43" t="s">
        <v>361</v>
      </c>
      <c r="R56" s="48" t="s">
        <v>333</v>
      </c>
      <c r="S56" s="44" t="s">
        <v>362</v>
      </c>
      <c r="T56" s="44" t="s">
        <v>363</v>
      </c>
      <c r="U56" s="43" t="s">
        <v>83</v>
      </c>
      <c r="V56" s="43"/>
      <c r="W56" s="48" t="s">
        <v>66</v>
      </c>
      <c r="X56" s="48"/>
      <c r="Y56" s="48"/>
      <c r="Z56" s="48"/>
      <c r="AA56" s="43"/>
      <c r="AB56" s="48"/>
      <c r="AC56" s="48"/>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row>
    <row r="57" spans="1:207" ht="39.75" customHeight="1" x14ac:dyDescent="0.2">
      <c r="A57" s="39">
        <v>48</v>
      </c>
      <c r="B57" s="48" t="s">
        <v>364</v>
      </c>
      <c r="C57" s="48" t="s">
        <v>322</v>
      </c>
      <c r="D57" s="48" t="s">
        <v>365</v>
      </c>
      <c r="E57" s="48" t="s">
        <v>322</v>
      </c>
      <c r="F57" s="48">
        <v>3</v>
      </c>
      <c r="G57" s="48" t="s">
        <v>74</v>
      </c>
      <c r="H57" s="48" t="s">
        <v>75</v>
      </c>
      <c r="I57" s="48">
        <v>89</v>
      </c>
      <c r="J57" s="43">
        <v>1</v>
      </c>
      <c r="K57" s="41" t="s">
        <v>76</v>
      </c>
      <c r="L57" s="43" t="s">
        <v>131</v>
      </c>
      <c r="M57" s="44" t="s">
        <v>77</v>
      </c>
      <c r="N57" s="41" t="s">
        <v>78</v>
      </c>
      <c r="O57" s="50">
        <v>85</v>
      </c>
      <c r="P57" s="42">
        <f>VLOOKUP(E57,'[1]21.2.2019. TKB sau ĐKH lần 3 ex'!$E:$I,5,0)</f>
        <v>27</v>
      </c>
      <c r="Q57" s="58" t="s">
        <v>366</v>
      </c>
      <c r="R57" s="43" t="s">
        <v>279</v>
      </c>
      <c r="S57" s="59" t="s">
        <v>367</v>
      </c>
      <c r="T57" s="60" t="s">
        <v>368</v>
      </c>
      <c r="U57" s="41" t="s">
        <v>279</v>
      </c>
      <c r="V57" s="51"/>
      <c r="W57" s="40" t="s">
        <v>66</v>
      </c>
      <c r="X57" s="48"/>
      <c r="Y57" s="48" t="s">
        <v>67</v>
      </c>
      <c r="Z57" s="48"/>
      <c r="AA57" s="41" t="s">
        <v>369</v>
      </c>
      <c r="AB57" s="48" t="s">
        <v>366</v>
      </c>
      <c r="AC57" s="48" t="s">
        <v>366</v>
      </c>
      <c r="AD57" s="46" t="s">
        <v>370</v>
      </c>
      <c r="AE57" s="46">
        <v>50</v>
      </c>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row>
    <row r="58" spans="1:207" s="47" customFormat="1" ht="42" customHeight="1" x14ac:dyDescent="0.2">
      <c r="A58" s="39">
        <v>49</v>
      </c>
      <c r="B58" s="48" t="s">
        <v>371</v>
      </c>
      <c r="C58" s="48" t="s">
        <v>372</v>
      </c>
      <c r="D58" s="48" t="s">
        <v>322</v>
      </c>
      <c r="E58" s="48" t="s">
        <v>372</v>
      </c>
      <c r="F58" s="48">
        <v>3</v>
      </c>
      <c r="G58" s="48" t="s">
        <v>88</v>
      </c>
      <c r="H58" s="48" t="s">
        <v>373</v>
      </c>
      <c r="I58" s="48">
        <v>50</v>
      </c>
      <c r="J58" s="43" t="s">
        <v>127</v>
      </c>
      <c r="K58" s="43" t="s">
        <v>76</v>
      </c>
      <c r="L58" s="43" t="s">
        <v>206</v>
      </c>
      <c r="M58" s="43" t="s">
        <v>108</v>
      </c>
      <c r="N58" s="43" t="s">
        <v>90</v>
      </c>
      <c r="O58" s="50">
        <v>80</v>
      </c>
      <c r="P58" s="42">
        <f>VLOOKUP(E58,'[1]21.2.2019. TKB sau ĐKH lần 3 ex'!$E:$I,5,0)</f>
        <v>65</v>
      </c>
      <c r="Q58" s="43" t="s">
        <v>374</v>
      </c>
      <c r="R58" s="43" t="s">
        <v>333</v>
      </c>
      <c r="S58" s="60" t="s">
        <v>375</v>
      </c>
      <c r="T58" s="44" t="s">
        <v>376</v>
      </c>
      <c r="U58" s="43" t="s">
        <v>279</v>
      </c>
      <c r="V58" s="43"/>
      <c r="W58" s="48" t="s">
        <v>66</v>
      </c>
      <c r="X58" s="48"/>
      <c r="Y58" s="48"/>
      <c r="Z58" s="48"/>
      <c r="AA58" s="43"/>
      <c r="AB58" s="48"/>
      <c r="AC58" s="48"/>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row>
    <row r="59" spans="1:207" s="47" customFormat="1" ht="41.25" customHeight="1" x14ac:dyDescent="0.2">
      <c r="A59" s="39">
        <v>50</v>
      </c>
      <c r="B59" s="57" t="s">
        <v>377</v>
      </c>
      <c r="C59" s="40" t="s">
        <v>378</v>
      </c>
      <c r="D59" s="40" t="s">
        <v>372</v>
      </c>
      <c r="E59" s="40" t="s">
        <v>378</v>
      </c>
      <c r="F59" s="40">
        <v>3</v>
      </c>
      <c r="G59" s="40" t="s">
        <v>37</v>
      </c>
      <c r="H59" s="40" t="s">
        <v>75</v>
      </c>
      <c r="I59" s="40">
        <v>67</v>
      </c>
      <c r="J59" s="41">
        <v>1</v>
      </c>
      <c r="K59" s="41" t="s">
        <v>39</v>
      </c>
      <c r="L59" s="41" t="s">
        <v>244</v>
      </c>
      <c r="M59" s="41" t="s">
        <v>41</v>
      </c>
      <c r="N59" s="41" t="s">
        <v>166</v>
      </c>
      <c r="O59" s="42">
        <v>70</v>
      </c>
      <c r="P59" s="42">
        <f>VLOOKUP(E59,'[1]21.2.2019. TKB sau ĐKH lần 3 ex'!$E:$I,5,0)</f>
        <v>52</v>
      </c>
      <c r="Q59" s="58" t="s">
        <v>379</v>
      </c>
      <c r="R59" s="43" t="s">
        <v>279</v>
      </c>
      <c r="S59" s="60" t="s">
        <v>380</v>
      </c>
      <c r="T59" s="58" t="s">
        <v>381</v>
      </c>
      <c r="U59" s="41" t="s">
        <v>279</v>
      </c>
      <c r="V59" s="45"/>
      <c r="W59" s="40" t="s">
        <v>48</v>
      </c>
      <c r="X59" s="40"/>
      <c r="Y59" s="40" t="s">
        <v>50</v>
      </c>
      <c r="Z59" s="40"/>
      <c r="AA59" s="41" t="s">
        <v>382</v>
      </c>
      <c r="AB59" s="40" t="s">
        <v>379</v>
      </c>
      <c r="AC59" s="40" t="s">
        <v>379</v>
      </c>
      <c r="AD59" s="46" t="s">
        <v>383</v>
      </c>
      <c r="AE59" s="46">
        <v>4</v>
      </c>
    </row>
    <row r="60" spans="1:207" ht="41.25" customHeight="1" x14ac:dyDescent="0.2">
      <c r="A60" s="39">
        <v>51</v>
      </c>
      <c r="B60" s="48" t="s">
        <v>384</v>
      </c>
      <c r="C60" s="48" t="s">
        <v>385</v>
      </c>
      <c r="D60" s="48" t="s">
        <v>220</v>
      </c>
      <c r="E60" s="48" t="s">
        <v>386</v>
      </c>
      <c r="F60" s="48">
        <v>3</v>
      </c>
      <c r="G60" s="48" t="s">
        <v>88</v>
      </c>
      <c r="H60" s="40" t="s">
        <v>130</v>
      </c>
      <c r="I60" s="48">
        <v>38</v>
      </c>
      <c r="J60" s="43">
        <v>2</v>
      </c>
      <c r="K60" s="41" t="s">
        <v>76</v>
      </c>
      <c r="L60" s="41" t="s">
        <v>131</v>
      </c>
      <c r="M60" s="41" t="s">
        <v>77</v>
      </c>
      <c r="N60" s="41" t="s">
        <v>132</v>
      </c>
      <c r="O60" s="50">
        <v>70</v>
      </c>
      <c r="P60" s="42">
        <f>VLOOKUP(E60,'[1]21.2.2019. TKB sau ĐKH lần 3 ex'!$E:$I,5,0)</f>
        <v>30</v>
      </c>
      <c r="Q60" s="43" t="s">
        <v>387</v>
      </c>
      <c r="R60" s="43" t="s">
        <v>44</v>
      </c>
      <c r="S60" s="44" t="s">
        <v>388</v>
      </c>
      <c r="T60" s="43" t="s">
        <v>389</v>
      </c>
      <c r="U60" s="43" t="s">
        <v>47</v>
      </c>
      <c r="V60" s="45"/>
      <c r="W60" s="40" t="s">
        <v>66</v>
      </c>
      <c r="X60" s="48"/>
      <c r="Y60" s="48" t="s">
        <v>67</v>
      </c>
      <c r="Z60" s="48"/>
      <c r="AA60" s="41" t="s">
        <v>136</v>
      </c>
      <c r="AB60" s="48" t="s">
        <v>387</v>
      </c>
      <c r="AC60" s="48" t="s">
        <v>387</v>
      </c>
      <c r="AD60" s="46" t="s">
        <v>390</v>
      </c>
      <c r="AE60" s="46">
        <v>8</v>
      </c>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row>
    <row r="61" spans="1:207" ht="41.25" customHeight="1" x14ac:dyDescent="0.2">
      <c r="A61" s="39">
        <v>52</v>
      </c>
      <c r="B61" s="48" t="s">
        <v>384</v>
      </c>
      <c r="C61" s="48" t="s">
        <v>385</v>
      </c>
      <c r="D61" s="48" t="s">
        <v>220</v>
      </c>
      <c r="E61" s="48" t="s">
        <v>391</v>
      </c>
      <c r="F61" s="48">
        <v>3</v>
      </c>
      <c r="G61" s="48" t="s">
        <v>88</v>
      </c>
      <c r="H61" s="40" t="s">
        <v>138</v>
      </c>
      <c r="I61" s="48">
        <v>38</v>
      </c>
      <c r="J61" s="43">
        <v>2</v>
      </c>
      <c r="K61" s="41" t="s">
        <v>76</v>
      </c>
      <c r="L61" s="41" t="s">
        <v>131</v>
      </c>
      <c r="M61" s="41" t="s">
        <v>108</v>
      </c>
      <c r="N61" s="41" t="s">
        <v>139</v>
      </c>
      <c r="O61" s="50">
        <v>40</v>
      </c>
      <c r="P61" s="42">
        <f>VLOOKUP(E61,'[1]21.2.2019. TKB sau ĐKH lần 3 ex'!$E:$I,5,0)</f>
        <v>35</v>
      </c>
      <c r="Q61" s="43" t="s">
        <v>392</v>
      </c>
      <c r="R61" s="43" t="s">
        <v>44</v>
      </c>
      <c r="S61" s="44" t="s">
        <v>393</v>
      </c>
      <c r="T61" s="43" t="s">
        <v>394</v>
      </c>
      <c r="U61" s="43" t="s">
        <v>47</v>
      </c>
      <c r="V61" s="45"/>
      <c r="W61" s="40" t="s">
        <v>66</v>
      </c>
      <c r="X61" s="48"/>
      <c r="Y61" s="48" t="s">
        <v>67</v>
      </c>
      <c r="Z61" s="48"/>
      <c r="AA61" s="41" t="s">
        <v>140</v>
      </c>
      <c r="AB61" s="48" t="s">
        <v>392</v>
      </c>
      <c r="AC61" s="48" t="s">
        <v>392</v>
      </c>
      <c r="AD61" s="46" t="s">
        <v>395</v>
      </c>
      <c r="AE61" s="46">
        <v>4</v>
      </c>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row>
    <row r="62" spans="1:207" ht="41.25" customHeight="1" x14ac:dyDescent="0.2">
      <c r="A62" s="39">
        <v>53</v>
      </c>
      <c r="B62" s="48" t="s">
        <v>396</v>
      </c>
      <c r="C62" s="48" t="s">
        <v>235</v>
      </c>
      <c r="D62" s="48" t="s">
        <v>36</v>
      </c>
      <c r="E62" s="48" t="s">
        <v>235</v>
      </c>
      <c r="F62" s="48">
        <v>3</v>
      </c>
      <c r="G62" s="48" t="s">
        <v>397</v>
      </c>
      <c r="H62" s="48" t="s">
        <v>122</v>
      </c>
      <c r="I62" s="48" t="s">
        <v>398</v>
      </c>
      <c r="J62" s="43">
        <v>1</v>
      </c>
      <c r="K62" s="43" t="s">
        <v>76</v>
      </c>
      <c r="L62" s="43" t="s">
        <v>58</v>
      </c>
      <c r="M62" s="43" t="s">
        <v>108</v>
      </c>
      <c r="N62" s="43" t="s">
        <v>123</v>
      </c>
      <c r="O62" s="50">
        <v>85</v>
      </c>
      <c r="P62" s="42">
        <f>VLOOKUP(E62,'[1]21.2.2019. TKB sau ĐKH lần 3 ex'!$E:$I,5,0)</f>
        <v>80</v>
      </c>
      <c r="Q62" s="56" t="s">
        <v>399</v>
      </c>
      <c r="R62" s="48" t="s">
        <v>238</v>
      </c>
      <c r="S62" s="62" t="s">
        <v>400</v>
      </c>
      <c r="T62" s="43"/>
      <c r="U62" s="43" t="s">
        <v>239</v>
      </c>
      <c r="V62" s="45"/>
      <c r="W62" s="40" t="s">
        <v>66</v>
      </c>
      <c r="X62" s="48"/>
      <c r="Y62" s="48" t="s">
        <v>67</v>
      </c>
      <c r="Z62" s="48"/>
      <c r="AA62" s="41" t="s">
        <v>124</v>
      </c>
      <c r="AB62" s="48" t="s">
        <v>401</v>
      </c>
      <c r="AC62" s="48" t="s">
        <v>401</v>
      </c>
      <c r="AD62" s="46" t="s">
        <v>402</v>
      </c>
      <c r="AE62" s="46" t="e">
        <v>#VALUE!</v>
      </c>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row>
    <row r="63" spans="1:207" ht="34.5" customHeight="1" x14ac:dyDescent="0.2">
      <c r="A63" s="39">
        <v>54</v>
      </c>
      <c r="B63" s="48" t="s">
        <v>403</v>
      </c>
      <c r="C63" s="48" t="s">
        <v>404</v>
      </c>
      <c r="D63" s="48" t="s">
        <v>405</v>
      </c>
      <c r="E63" s="48" t="s">
        <v>404</v>
      </c>
      <c r="F63" s="48">
        <v>3</v>
      </c>
      <c r="G63" s="48" t="s">
        <v>88</v>
      </c>
      <c r="H63" s="48" t="s">
        <v>115</v>
      </c>
      <c r="I63" s="48">
        <v>50</v>
      </c>
      <c r="J63" s="43" t="s">
        <v>127</v>
      </c>
      <c r="K63" s="43" t="s">
        <v>76</v>
      </c>
      <c r="L63" s="43" t="s">
        <v>331</v>
      </c>
      <c r="M63" s="43" t="s">
        <v>108</v>
      </c>
      <c r="N63" s="43" t="s">
        <v>213</v>
      </c>
      <c r="O63" s="50">
        <v>80</v>
      </c>
      <c r="P63" s="42">
        <f>VLOOKUP(E63,'[1]21.2.2019. TKB sau ĐKH lần 3 ex'!$E:$I,5,0)</f>
        <v>68</v>
      </c>
      <c r="Q63" s="43" t="s">
        <v>406</v>
      </c>
      <c r="R63" s="48" t="s">
        <v>100</v>
      </c>
      <c r="S63" s="44"/>
      <c r="T63" s="43"/>
      <c r="U63" s="43" t="s">
        <v>407</v>
      </c>
      <c r="V63" s="43"/>
      <c r="W63" s="48" t="s">
        <v>66</v>
      </c>
      <c r="X63" s="48"/>
      <c r="Y63" s="48"/>
      <c r="Z63" s="48"/>
      <c r="AA63" s="43"/>
      <c r="AB63" s="48"/>
      <c r="AC63" s="48"/>
    </row>
    <row r="64" spans="1:207" ht="31.5" customHeight="1" x14ac:dyDescent="0.2">
      <c r="A64" s="39">
        <v>55</v>
      </c>
      <c r="B64" s="48" t="s">
        <v>408</v>
      </c>
      <c r="C64" s="48" t="s">
        <v>409</v>
      </c>
      <c r="D64" s="48" t="s">
        <v>405</v>
      </c>
      <c r="E64" s="48" t="s">
        <v>409</v>
      </c>
      <c r="F64" s="48">
        <v>3</v>
      </c>
      <c r="G64" s="48" t="s">
        <v>88</v>
      </c>
      <c r="H64" s="48" t="s">
        <v>115</v>
      </c>
      <c r="I64" s="48">
        <v>91</v>
      </c>
      <c r="J64" s="43">
        <v>1</v>
      </c>
      <c r="K64" s="43" t="s">
        <v>76</v>
      </c>
      <c r="L64" s="43" t="s">
        <v>58</v>
      </c>
      <c r="M64" s="43" t="s">
        <v>77</v>
      </c>
      <c r="N64" s="43" t="s">
        <v>213</v>
      </c>
      <c r="O64" s="50">
        <v>80</v>
      </c>
      <c r="P64" s="42">
        <f>VLOOKUP(E64,'[1]21.2.2019. TKB sau ĐKH lần 3 ex'!$E:$I,5,0)</f>
        <v>44</v>
      </c>
      <c r="Q64" s="43" t="s">
        <v>406</v>
      </c>
      <c r="R64" s="43" t="s">
        <v>407</v>
      </c>
      <c r="S64" s="43" t="s">
        <v>410</v>
      </c>
      <c r="T64" s="43"/>
      <c r="U64" s="43" t="s">
        <v>407</v>
      </c>
      <c r="V64" s="45"/>
      <c r="W64" s="40" t="s">
        <v>66</v>
      </c>
      <c r="X64" s="48"/>
      <c r="Y64" s="48" t="s">
        <v>67</v>
      </c>
      <c r="Z64" s="48"/>
      <c r="AA64" s="41" t="s">
        <v>411</v>
      </c>
      <c r="AB64" s="48" t="s">
        <v>406</v>
      </c>
      <c r="AC64" s="48" t="s">
        <v>406</v>
      </c>
      <c r="AD64" s="46" t="s">
        <v>412</v>
      </c>
      <c r="AE64" s="46">
        <v>45</v>
      </c>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row>
    <row r="65" spans="1:31" ht="33" customHeight="1" x14ac:dyDescent="0.2">
      <c r="A65" s="39">
        <v>56</v>
      </c>
      <c r="B65" s="48" t="s">
        <v>413</v>
      </c>
      <c r="C65" s="48" t="s">
        <v>414</v>
      </c>
      <c r="D65" s="48" t="s">
        <v>405</v>
      </c>
      <c r="E65" s="48" t="s">
        <v>414</v>
      </c>
      <c r="F65" s="48">
        <v>3</v>
      </c>
      <c r="G65" s="48" t="s">
        <v>88</v>
      </c>
      <c r="H65" s="48" t="s">
        <v>115</v>
      </c>
      <c r="I65" s="48">
        <v>91</v>
      </c>
      <c r="J65" s="43">
        <v>1</v>
      </c>
      <c r="K65" s="43" t="s">
        <v>76</v>
      </c>
      <c r="L65" s="43" t="s">
        <v>58</v>
      </c>
      <c r="M65" s="43" t="s">
        <v>108</v>
      </c>
      <c r="N65" s="43" t="s">
        <v>213</v>
      </c>
      <c r="O65" s="50">
        <v>80</v>
      </c>
      <c r="P65" s="42">
        <f>VLOOKUP(E65,'[1]21.2.2019. TKB sau ĐKH lần 3 ex'!$E:$I,5,0)</f>
        <v>41</v>
      </c>
      <c r="Q65" s="43" t="s">
        <v>415</v>
      </c>
      <c r="R65" s="43" t="s">
        <v>407</v>
      </c>
      <c r="S65" s="60" t="s">
        <v>416</v>
      </c>
      <c r="T65" s="60" t="s">
        <v>417</v>
      </c>
      <c r="U65" s="43" t="s">
        <v>407</v>
      </c>
      <c r="V65" s="45"/>
      <c r="W65" s="40" t="s">
        <v>66</v>
      </c>
      <c r="X65" s="48"/>
      <c r="Y65" s="48" t="s">
        <v>67</v>
      </c>
      <c r="Z65" s="48"/>
      <c r="AA65" s="41" t="s">
        <v>411</v>
      </c>
      <c r="AB65" s="48" t="s">
        <v>415</v>
      </c>
      <c r="AC65" s="48" t="s">
        <v>415</v>
      </c>
      <c r="AD65" s="46" t="s">
        <v>418</v>
      </c>
      <c r="AE65" s="46">
        <v>49</v>
      </c>
    </row>
    <row r="66" spans="1:31" ht="33.75" customHeight="1" x14ac:dyDescent="0.2">
      <c r="A66" s="39">
        <v>57</v>
      </c>
      <c r="B66" s="48" t="s">
        <v>419</v>
      </c>
      <c r="C66" s="48" t="s">
        <v>420</v>
      </c>
      <c r="D66" s="48"/>
      <c r="E66" s="48" t="s">
        <v>420</v>
      </c>
      <c r="F66" s="48">
        <v>3</v>
      </c>
      <c r="G66" s="48" t="s">
        <v>88</v>
      </c>
      <c r="H66" s="48" t="s">
        <v>115</v>
      </c>
      <c r="I66" s="48">
        <v>91</v>
      </c>
      <c r="J66" s="43">
        <v>1</v>
      </c>
      <c r="K66" s="43" t="s">
        <v>76</v>
      </c>
      <c r="L66" s="43" t="s">
        <v>206</v>
      </c>
      <c r="M66" s="43" t="s">
        <v>108</v>
      </c>
      <c r="N66" s="43" t="s">
        <v>213</v>
      </c>
      <c r="O66" s="50">
        <v>80</v>
      </c>
      <c r="P66" s="42">
        <f>VLOOKUP(E66,'[1]21.2.2019. TKB sau ĐKH lần 3 ex'!$E:$I,5,0)</f>
        <v>72</v>
      </c>
      <c r="Q66" s="43" t="s">
        <v>421</v>
      </c>
      <c r="R66" s="43" t="s">
        <v>407</v>
      </c>
      <c r="S66" s="60" t="s">
        <v>422</v>
      </c>
      <c r="T66" s="60" t="s">
        <v>423</v>
      </c>
      <c r="U66" s="43" t="s">
        <v>407</v>
      </c>
      <c r="V66" s="45"/>
      <c r="W66" s="40" t="s">
        <v>66</v>
      </c>
      <c r="X66" s="48"/>
      <c r="Y66" s="48" t="s">
        <v>67</v>
      </c>
      <c r="Z66" s="48"/>
      <c r="AA66" s="41" t="s">
        <v>424</v>
      </c>
      <c r="AB66" s="48" t="s">
        <v>421</v>
      </c>
      <c r="AC66" s="48" t="s">
        <v>421</v>
      </c>
      <c r="AD66" s="46" t="s">
        <v>425</v>
      </c>
      <c r="AE66" s="46">
        <v>24</v>
      </c>
    </row>
    <row r="67" spans="1:31" ht="38.25" customHeight="1" x14ac:dyDescent="0.2">
      <c r="A67" s="39">
        <v>58</v>
      </c>
      <c r="B67" s="48" t="s">
        <v>426</v>
      </c>
      <c r="C67" s="48" t="s">
        <v>427</v>
      </c>
      <c r="D67" s="48" t="s">
        <v>428</v>
      </c>
      <c r="E67" s="48" t="s">
        <v>429</v>
      </c>
      <c r="F67" s="48">
        <v>3</v>
      </c>
      <c r="G67" s="48" t="s">
        <v>74</v>
      </c>
      <c r="H67" s="48" t="s">
        <v>122</v>
      </c>
      <c r="I67" s="48">
        <v>84</v>
      </c>
      <c r="J67" s="43">
        <v>1</v>
      </c>
      <c r="K67" s="43" t="s">
        <v>76</v>
      </c>
      <c r="L67" s="43" t="s">
        <v>131</v>
      </c>
      <c r="M67" s="43" t="s">
        <v>77</v>
      </c>
      <c r="N67" s="43" t="s">
        <v>123</v>
      </c>
      <c r="O67" s="50">
        <v>85</v>
      </c>
      <c r="P67" s="42">
        <f>VLOOKUP(E67,'[1]21.2.2019. TKB sau ĐKH lần 3 ex'!$E:$I,5,0)</f>
        <v>87</v>
      </c>
      <c r="Q67" s="63" t="s">
        <v>430</v>
      </c>
      <c r="R67" s="63" t="s">
        <v>431</v>
      </c>
      <c r="S67" s="43"/>
      <c r="T67" s="43"/>
      <c r="U67" s="43" t="s">
        <v>239</v>
      </c>
      <c r="V67" s="45"/>
      <c r="W67" s="40" t="s">
        <v>66</v>
      </c>
      <c r="X67" s="48" t="s">
        <v>432</v>
      </c>
      <c r="Y67" s="48" t="s">
        <v>67</v>
      </c>
      <c r="Z67" s="48"/>
      <c r="AA67" s="41" t="s">
        <v>433</v>
      </c>
      <c r="AB67" s="48" t="s">
        <v>430</v>
      </c>
      <c r="AC67" s="48" t="s">
        <v>430</v>
      </c>
      <c r="AD67" s="46" t="s">
        <v>434</v>
      </c>
      <c r="AE67" s="46">
        <v>-1</v>
      </c>
    </row>
    <row r="68" spans="1:31" ht="32.25" customHeight="1" x14ac:dyDescent="0.2">
      <c r="A68" s="39">
        <v>59</v>
      </c>
      <c r="B68" s="48" t="s">
        <v>426</v>
      </c>
      <c r="C68" s="48" t="s">
        <v>427</v>
      </c>
      <c r="D68" s="48" t="s">
        <v>428</v>
      </c>
      <c r="E68" s="48" t="s">
        <v>435</v>
      </c>
      <c r="F68" s="48">
        <v>3</v>
      </c>
      <c r="G68" s="48" t="s">
        <v>74</v>
      </c>
      <c r="H68" s="48" t="s">
        <v>126</v>
      </c>
      <c r="I68" s="48">
        <v>121</v>
      </c>
      <c r="J68" s="43" t="s">
        <v>127</v>
      </c>
      <c r="K68" s="43" t="s">
        <v>39</v>
      </c>
      <c r="L68" s="43" t="s">
        <v>131</v>
      </c>
      <c r="M68" s="43" t="s">
        <v>41</v>
      </c>
      <c r="N68" s="43" t="s">
        <v>116</v>
      </c>
      <c r="O68" s="50">
        <v>100</v>
      </c>
      <c r="P68" s="42">
        <f>VLOOKUP(E68,'[1]21.2.2019. TKB sau ĐKH lần 3 ex'!$E:$I,5,0)</f>
        <v>94</v>
      </c>
      <c r="Q68" s="63" t="s">
        <v>436</v>
      </c>
      <c r="R68" s="63" t="s">
        <v>437</v>
      </c>
      <c r="S68" s="43"/>
      <c r="T68" s="43"/>
      <c r="U68" s="43" t="s">
        <v>239</v>
      </c>
      <c r="V68" s="45"/>
      <c r="W68" s="40" t="s">
        <v>66</v>
      </c>
      <c r="X68" s="48" t="s">
        <v>432</v>
      </c>
      <c r="Y68" s="48" t="s">
        <v>67</v>
      </c>
      <c r="Z68" s="48"/>
      <c r="AA68" s="41" t="s">
        <v>438</v>
      </c>
      <c r="AB68" s="48" t="s">
        <v>436</v>
      </c>
      <c r="AC68" s="48" t="s">
        <v>436</v>
      </c>
      <c r="AD68" s="46" t="s">
        <v>439</v>
      </c>
      <c r="AE68" s="46">
        <v>22</v>
      </c>
    </row>
    <row r="69" spans="1:31" ht="32.25" customHeight="1" x14ac:dyDescent="0.2">
      <c r="A69" s="39">
        <v>60</v>
      </c>
      <c r="B69" s="48" t="s">
        <v>426</v>
      </c>
      <c r="C69" s="48" t="s">
        <v>427</v>
      </c>
      <c r="D69" s="48" t="s">
        <v>428</v>
      </c>
      <c r="E69" s="48" t="s">
        <v>440</v>
      </c>
      <c r="F69" s="48">
        <v>3</v>
      </c>
      <c r="G69" s="48" t="s">
        <v>74</v>
      </c>
      <c r="H69" s="48" t="s">
        <v>38</v>
      </c>
      <c r="I69" s="48">
        <v>79</v>
      </c>
      <c r="J69" s="43">
        <v>1</v>
      </c>
      <c r="K69" s="41" t="s">
        <v>76</v>
      </c>
      <c r="L69" s="41" t="s">
        <v>131</v>
      </c>
      <c r="M69" s="41" t="s">
        <v>77</v>
      </c>
      <c r="N69" s="41" t="s">
        <v>166</v>
      </c>
      <c r="O69" s="50">
        <v>70</v>
      </c>
      <c r="P69" s="42">
        <f>VLOOKUP(E69,'[1]21.2.2019. TKB sau ĐKH lần 3 ex'!$E:$I,5,0)</f>
        <v>70</v>
      </c>
      <c r="Q69" s="63" t="s">
        <v>441</v>
      </c>
      <c r="R69" s="63" t="s">
        <v>442</v>
      </c>
      <c r="S69" s="43"/>
      <c r="T69" s="43"/>
      <c r="U69" s="43" t="s">
        <v>239</v>
      </c>
      <c r="V69" s="45"/>
      <c r="W69" s="40" t="s">
        <v>66</v>
      </c>
      <c r="X69" s="48" t="s">
        <v>432</v>
      </c>
      <c r="Y69" s="48" t="s">
        <v>67</v>
      </c>
      <c r="Z69" s="48"/>
      <c r="AA69" s="41" t="s">
        <v>443</v>
      </c>
      <c r="AB69" s="48" t="s">
        <v>441</v>
      </c>
      <c r="AC69" s="48" t="s">
        <v>441</v>
      </c>
      <c r="AD69" s="46" t="s">
        <v>444</v>
      </c>
      <c r="AE69" s="46">
        <v>9</v>
      </c>
    </row>
    <row r="70" spans="1:31" ht="32.25" customHeight="1" x14ac:dyDescent="0.2">
      <c r="A70" s="39">
        <v>61</v>
      </c>
      <c r="B70" s="48" t="s">
        <v>426</v>
      </c>
      <c r="C70" s="48" t="s">
        <v>427</v>
      </c>
      <c r="D70" s="48" t="s">
        <v>428</v>
      </c>
      <c r="E70" s="48" t="s">
        <v>445</v>
      </c>
      <c r="F70" s="48">
        <v>3</v>
      </c>
      <c r="G70" s="48" t="s">
        <v>74</v>
      </c>
      <c r="H70" s="48" t="s">
        <v>56</v>
      </c>
      <c r="I70" s="48">
        <v>80</v>
      </c>
      <c r="J70" s="43">
        <v>1</v>
      </c>
      <c r="K70" s="43" t="s">
        <v>39</v>
      </c>
      <c r="L70" s="43" t="s">
        <v>131</v>
      </c>
      <c r="M70" s="43" t="s">
        <v>41</v>
      </c>
      <c r="N70" s="43" t="s">
        <v>78</v>
      </c>
      <c r="O70" s="50">
        <v>85</v>
      </c>
      <c r="P70" s="42">
        <f>VLOOKUP(E70,'[1]21.2.2019. TKB sau ĐKH lần 3 ex'!$E:$I,5,0)</f>
        <v>61</v>
      </c>
      <c r="Q70" s="63" t="s">
        <v>446</v>
      </c>
      <c r="R70" s="63" t="s">
        <v>437</v>
      </c>
      <c r="S70" s="43"/>
      <c r="T70" s="43"/>
      <c r="U70" s="43" t="s">
        <v>239</v>
      </c>
      <c r="V70" s="45"/>
      <c r="W70" s="40" t="s">
        <v>66</v>
      </c>
      <c r="X70" s="48" t="s">
        <v>432</v>
      </c>
      <c r="Y70" s="48" t="s">
        <v>67</v>
      </c>
      <c r="Z70" s="48"/>
      <c r="AA70" s="41" t="s">
        <v>447</v>
      </c>
      <c r="AB70" s="48" t="s">
        <v>446</v>
      </c>
      <c r="AC70" s="48" t="s">
        <v>446</v>
      </c>
      <c r="AD70" s="46" t="s">
        <v>448</v>
      </c>
      <c r="AE70" s="46">
        <v>-4</v>
      </c>
    </row>
    <row r="71" spans="1:31" ht="46.5" customHeight="1" x14ac:dyDescent="0.2">
      <c r="A71" s="39">
        <v>62</v>
      </c>
      <c r="B71" s="48" t="s">
        <v>426</v>
      </c>
      <c r="C71" s="48" t="s">
        <v>427</v>
      </c>
      <c r="D71" s="48" t="s">
        <v>449</v>
      </c>
      <c r="E71" s="48" t="s">
        <v>450</v>
      </c>
      <c r="F71" s="48">
        <v>3</v>
      </c>
      <c r="G71" s="48" t="s">
        <v>74</v>
      </c>
      <c r="H71" s="48" t="s">
        <v>146</v>
      </c>
      <c r="I71" s="48">
        <v>54</v>
      </c>
      <c r="J71" s="43">
        <v>1</v>
      </c>
      <c r="K71" s="43" t="s">
        <v>39</v>
      </c>
      <c r="L71" s="43" t="s">
        <v>58</v>
      </c>
      <c r="M71" s="43" t="s">
        <v>41</v>
      </c>
      <c r="N71" s="43" t="s">
        <v>451</v>
      </c>
      <c r="O71" s="50">
        <v>50</v>
      </c>
      <c r="P71" s="42">
        <f>VLOOKUP(E71,'[1]21.2.2019. TKB sau ĐKH lần 3 ex'!$E:$I,5,0)</f>
        <v>40</v>
      </c>
      <c r="Q71" s="63" t="s">
        <v>452</v>
      </c>
      <c r="R71" s="63" t="s">
        <v>453</v>
      </c>
      <c r="S71" s="43"/>
      <c r="T71" s="43"/>
      <c r="U71" s="43" t="s">
        <v>239</v>
      </c>
      <c r="V71" s="45"/>
      <c r="W71" s="40" t="s">
        <v>66</v>
      </c>
      <c r="X71" s="48" t="s">
        <v>432</v>
      </c>
      <c r="Y71" s="48" t="s">
        <v>67</v>
      </c>
      <c r="Z71" s="48"/>
      <c r="AA71" s="41" t="s">
        <v>454</v>
      </c>
      <c r="AB71" s="48" t="s">
        <v>452</v>
      </c>
      <c r="AC71" s="48" t="s">
        <v>452</v>
      </c>
      <c r="AD71" s="46" t="s">
        <v>455</v>
      </c>
      <c r="AE71" s="46">
        <v>4</v>
      </c>
    </row>
    <row r="72" spans="1:31" ht="48" customHeight="1" x14ac:dyDescent="0.2">
      <c r="A72" s="39">
        <v>63</v>
      </c>
      <c r="B72" s="48" t="s">
        <v>426</v>
      </c>
      <c r="C72" s="48" t="s">
        <v>427</v>
      </c>
      <c r="D72" s="48" t="s">
        <v>428</v>
      </c>
      <c r="E72" s="48" t="s">
        <v>456</v>
      </c>
      <c r="F72" s="48">
        <v>3</v>
      </c>
      <c r="G72" s="48" t="s">
        <v>74</v>
      </c>
      <c r="H72" s="48" t="s">
        <v>457</v>
      </c>
      <c r="I72" s="48">
        <v>26</v>
      </c>
      <c r="J72" s="43">
        <v>1</v>
      </c>
      <c r="K72" s="43" t="s">
        <v>39</v>
      </c>
      <c r="L72" s="43" t="s">
        <v>58</v>
      </c>
      <c r="M72" s="43" t="s">
        <v>41</v>
      </c>
      <c r="N72" s="43" t="s">
        <v>139</v>
      </c>
      <c r="O72" s="50">
        <v>40</v>
      </c>
      <c r="P72" s="42">
        <f>VLOOKUP(E72,'[1]21.2.2019. TKB sau ĐKH lần 3 ex'!$E:$I,5,0)</f>
        <v>31</v>
      </c>
      <c r="Q72" s="63" t="s">
        <v>458</v>
      </c>
      <c r="R72" s="63" t="s">
        <v>442</v>
      </c>
      <c r="S72" s="43"/>
      <c r="T72" s="43"/>
      <c r="U72" s="43" t="s">
        <v>239</v>
      </c>
      <c r="V72" s="45"/>
      <c r="W72" s="40" t="s">
        <v>66</v>
      </c>
      <c r="X72" s="48" t="s">
        <v>432</v>
      </c>
      <c r="Y72" s="48" t="s">
        <v>67</v>
      </c>
      <c r="Z72" s="48"/>
      <c r="AA72" s="41" t="s">
        <v>459</v>
      </c>
      <c r="AB72" s="48" t="s">
        <v>458</v>
      </c>
      <c r="AC72" s="48" t="s">
        <v>458</v>
      </c>
      <c r="AD72" s="46" t="s">
        <v>460</v>
      </c>
      <c r="AE72" s="46">
        <v>-11</v>
      </c>
    </row>
    <row r="73" spans="1:31" ht="27.75" customHeight="1" x14ac:dyDescent="0.2">
      <c r="A73" s="39">
        <v>64</v>
      </c>
      <c r="B73" s="48" t="s">
        <v>461</v>
      </c>
      <c r="C73" s="48" t="s">
        <v>462</v>
      </c>
      <c r="D73" s="48" t="s">
        <v>36</v>
      </c>
      <c r="E73" s="48" t="s">
        <v>462</v>
      </c>
      <c r="F73" s="48">
        <v>3</v>
      </c>
      <c r="G73" s="48" t="s">
        <v>74</v>
      </c>
      <c r="H73" s="48" t="s">
        <v>122</v>
      </c>
      <c r="I73" s="48">
        <v>84</v>
      </c>
      <c r="J73" s="43">
        <v>1</v>
      </c>
      <c r="K73" s="43" t="s">
        <v>76</v>
      </c>
      <c r="L73" s="43" t="s">
        <v>131</v>
      </c>
      <c r="M73" s="43" t="s">
        <v>108</v>
      </c>
      <c r="N73" s="43" t="s">
        <v>123</v>
      </c>
      <c r="O73" s="50">
        <v>85</v>
      </c>
      <c r="P73" s="42">
        <f>VLOOKUP(E73,'[1]21.2.2019. TKB sau ĐKH lần 3 ex'!$E:$I,5,0)</f>
        <v>86</v>
      </c>
      <c r="Q73" s="64" t="s">
        <v>463</v>
      </c>
      <c r="R73" s="43" t="s">
        <v>238</v>
      </c>
      <c r="S73" s="43" t="s">
        <v>464</v>
      </c>
      <c r="T73" s="43"/>
      <c r="U73" s="43" t="s">
        <v>239</v>
      </c>
      <c r="V73" s="45"/>
      <c r="W73" s="40" t="s">
        <v>66</v>
      </c>
      <c r="X73" s="48"/>
      <c r="Y73" s="48" t="s">
        <v>67</v>
      </c>
      <c r="Z73" s="48"/>
      <c r="AA73" s="41" t="s">
        <v>433</v>
      </c>
      <c r="AB73" s="48" t="s">
        <v>463</v>
      </c>
      <c r="AC73" s="48" t="s">
        <v>463</v>
      </c>
      <c r="AD73" s="46" t="s">
        <v>465</v>
      </c>
      <c r="AE73" s="46">
        <v>-1</v>
      </c>
    </row>
    <row r="74" spans="1:31" ht="27.75" customHeight="1" x14ac:dyDescent="0.2">
      <c r="A74" s="39">
        <v>65</v>
      </c>
      <c r="B74" s="48" t="s">
        <v>122</v>
      </c>
      <c r="C74" s="48" t="s">
        <v>285</v>
      </c>
      <c r="D74" s="48" t="s">
        <v>36</v>
      </c>
      <c r="E74" s="48" t="s">
        <v>466</v>
      </c>
      <c r="F74" s="48">
        <v>3</v>
      </c>
      <c r="G74" s="48" t="s">
        <v>74</v>
      </c>
      <c r="H74" s="48" t="s">
        <v>122</v>
      </c>
      <c r="I74" s="48">
        <v>84</v>
      </c>
      <c r="J74" s="43">
        <v>1</v>
      </c>
      <c r="K74" s="43" t="s">
        <v>76</v>
      </c>
      <c r="L74" s="43" t="s">
        <v>98</v>
      </c>
      <c r="M74" s="43" t="s">
        <v>77</v>
      </c>
      <c r="N74" s="43" t="s">
        <v>123</v>
      </c>
      <c r="O74" s="50">
        <v>85</v>
      </c>
      <c r="P74" s="42">
        <f>VLOOKUP(E74,'[1]21.2.2019. TKB sau ĐKH lần 3 ex'!$E:$I,5,0)</f>
        <v>86</v>
      </c>
      <c r="Q74" s="64" t="s">
        <v>467</v>
      </c>
      <c r="R74" s="43" t="s">
        <v>238</v>
      </c>
      <c r="S74" s="43" t="s">
        <v>464</v>
      </c>
      <c r="T74" s="43" t="s">
        <v>287</v>
      </c>
      <c r="U74" s="43" t="s">
        <v>239</v>
      </c>
      <c r="V74" s="45"/>
      <c r="W74" s="40" t="s">
        <v>66</v>
      </c>
      <c r="X74" s="48"/>
      <c r="Y74" s="48" t="s">
        <v>67</v>
      </c>
      <c r="Z74" s="48"/>
      <c r="AA74" s="41" t="s">
        <v>468</v>
      </c>
      <c r="AB74" s="48" t="s">
        <v>463</v>
      </c>
      <c r="AC74" s="48" t="s">
        <v>463</v>
      </c>
      <c r="AD74" s="46" t="s">
        <v>465</v>
      </c>
      <c r="AE74" s="46">
        <v>-1</v>
      </c>
    </row>
    <row r="75" spans="1:31" ht="28.5" customHeight="1" x14ac:dyDescent="0.2">
      <c r="A75" s="39">
        <v>66</v>
      </c>
      <c r="B75" s="48" t="s">
        <v>122</v>
      </c>
      <c r="C75" s="48" t="s">
        <v>285</v>
      </c>
      <c r="D75" s="48" t="s">
        <v>36</v>
      </c>
      <c r="E75" s="48" t="s">
        <v>469</v>
      </c>
      <c r="F75" s="48">
        <v>3</v>
      </c>
      <c r="G75" s="48" t="s">
        <v>74</v>
      </c>
      <c r="H75" s="48" t="s">
        <v>126</v>
      </c>
      <c r="I75" s="48">
        <v>121</v>
      </c>
      <c r="J75" s="43" t="s">
        <v>127</v>
      </c>
      <c r="K75" s="43" t="s">
        <v>39</v>
      </c>
      <c r="L75" s="43" t="s">
        <v>131</v>
      </c>
      <c r="M75" s="43" t="s">
        <v>59</v>
      </c>
      <c r="N75" s="43" t="s">
        <v>116</v>
      </c>
      <c r="O75" s="50">
        <v>100</v>
      </c>
      <c r="P75" s="42">
        <f>VLOOKUP(E75,'[1]21.2.2019. TKB sau ĐKH lần 3 ex'!$E:$I,5,0)</f>
        <v>99</v>
      </c>
      <c r="Q75" s="64" t="s">
        <v>470</v>
      </c>
      <c r="R75" s="43" t="s">
        <v>238</v>
      </c>
      <c r="S75" s="43" t="s">
        <v>471</v>
      </c>
      <c r="T75" s="43" t="s">
        <v>287</v>
      </c>
      <c r="U75" s="43" t="s">
        <v>239</v>
      </c>
      <c r="V75" s="45"/>
      <c r="W75" s="40" t="s">
        <v>66</v>
      </c>
      <c r="X75" s="48"/>
      <c r="Y75" s="48" t="s">
        <v>67</v>
      </c>
      <c r="Z75" s="48"/>
      <c r="AA75" s="41" t="s">
        <v>438</v>
      </c>
      <c r="AB75" s="48" t="s">
        <v>472</v>
      </c>
      <c r="AC75" s="48" t="s">
        <v>472</v>
      </c>
      <c r="AD75" s="46" t="s">
        <v>473</v>
      </c>
      <c r="AE75" s="46">
        <v>21</v>
      </c>
    </row>
    <row r="76" spans="1:31" ht="32.25" customHeight="1" x14ac:dyDescent="0.2">
      <c r="A76" s="39">
        <v>67</v>
      </c>
      <c r="B76" s="48" t="s">
        <v>474</v>
      </c>
      <c r="C76" s="48" t="s">
        <v>475</v>
      </c>
      <c r="D76" s="48" t="s">
        <v>285</v>
      </c>
      <c r="E76" s="48" t="s">
        <v>475</v>
      </c>
      <c r="F76" s="48">
        <v>3</v>
      </c>
      <c r="G76" s="48" t="s">
        <v>476</v>
      </c>
      <c r="H76" s="48" t="s">
        <v>122</v>
      </c>
      <c r="I76" s="48" t="s">
        <v>477</v>
      </c>
      <c r="J76" s="43">
        <v>1</v>
      </c>
      <c r="K76" s="43" t="s">
        <v>39</v>
      </c>
      <c r="L76" s="43" t="s">
        <v>331</v>
      </c>
      <c r="M76" s="43" t="s">
        <v>41</v>
      </c>
      <c r="N76" s="43" t="s">
        <v>166</v>
      </c>
      <c r="O76" s="50">
        <v>70</v>
      </c>
      <c r="P76" s="42">
        <f>VLOOKUP(E76,'[1]21.2.2019. TKB sau ĐKH lần 3 ex'!$E:$I,5,0)</f>
        <v>35</v>
      </c>
      <c r="Q76" s="64" t="s">
        <v>472</v>
      </c>
      <c r="R76" s="43" t="s">
        <v>238</v>
      </c>
      <c r="S76" s="43" t="s">
        <v>471</v>
      </c>
      <c r="T76" s="43"/>
      <c r="U76" s="43" t="s">
        <v>239</v>
      </c>
      <c r="V76" s="45"/>
      <c r="W76" s="40" t="s">
        <v>66</v>
      </c>
      <c r="X76" s="48"/>
      <c r="Y76" s="48" t="s">
        <v>67</v>
      </c>
      <c r="Z76" s="48"/>
      <c r="AA76" s="41" t="s">
        <v>478</v>
      </c>
      <c r="AB76" s="48" t="s">
        <v>472</v>
      </c>
      <c r="AC76" s="48" t="s">
        <v>472</v>
      </c>
      <c r="AD76" s="46" t="e">
        <v>#REF!</v>
      </c>
      <c r="AE76" s="46" t="e">
        <v>#VALUE!</v>
      </c>
    </row>
    <row r="77" spans="1:31" ht="32.25" customHeight="1" x14ac:dyDescent="0.2">
      <c r="A77" s="39">
        <v>68</v>
      </c>
      <c r="B77" s="48" t="s">
        <v>479</v>
      </c>
      <c r="C77" s="48" t="s">
        <v>480</v>
      </c>
      <c r="D77" s="48" t="s">
        <v>36</v>
      </c>
      <c r="E77" s="48" t="s">
        <v>480</v>
      </c>
      <c r="F77" s="48">
        <v>3</v>
      </c>
      <c r="G77" s="48" t="s">
        <v>74</v>
      </c>
      <c r="H77" s="48" t="s">
        <v>115</v>
      </c>
      <c r="I77" s="48">
        <v>100</v>
      </c>
      <c r="J77" s="43">
        <v>1</v>
      </c>
      <c r="K77" s="43" t="s">
        <v>39</v>
      </c>
      <c r="L77" s="43" t="s">
        <v>206</v>
      </c>
      <c r="M77" s="44" t="s">
        <v>59</v>
      </c>
      <c r="N77" s="43" t="s">
        <v>481</v>
      </c>
      <c r="O77" s="50">
        <v>100</v>
      </c>
      <c r="P77" s="42">
        <f>VLOOKUP(E77,'[1]21.2.2019. TKB sau ĐKH lần 3 ex'!$E:$I,5,0)</f>
        <v>71</v>
      </c>
      <c r="Q77" s="43" t="s">
        <v>482</v>
      </c>
      <c r="R77" s="43" t="s">
        <v>44</v>
      </c>
      <c r="S77" s="44" t="s">
        <v>483</v>
      </c>
      <c r="T77" s="54" t="s">
        <v>484</v>
      </c>
      <c r="U77" s="43" t="s">
        <v>47</v>
      </c>
      <c r="V77" s="45"/>
      <c r="W77" s="40" t="s">
        <v>66</v>
      </c>
      <c r="X77" s="48"/>
      <c r="Y77" s="48" t="s">
        <v>67</v>
      </c>
      <c r="Z77" s="48"/>
      <c r="AA77" s="41" t="s">
        <v>485</v>
      </c>
      <c r="AB77" s="48" t="s">
        <v>482</v>
      </c>
      <c r="AC77" s="48" t="s">
        <v>482</v>
      </c>
      <c r="AD77" s="46" t="s">
        <v>486</v>
      </c>
      <c r="AE77" s="46">
        <v>19</v>
      </c>
    </row>
    <row r="78" spans="1:31" ht="42.75" customHeight="1" x14ac:dyDescent="0.2">
      <c r="A78" s="39">
        <v>69</v>
      </c>
      <c r="B78" s="48" t="s">
        <v>487</v>
      </c>
      <c r="C78" s="48" t="s">
        <v>488</v>
      </c>
      <c r="D78" s="48" t="s">
        <v>220</v>
      </c>
      <c r="E78" s="48" t="s">
        <v>489</v>
      </c>
      <c r="F78" s="48">
        <v>3</v>
      </c>
      <c r="G78" s="48" t="s">
        <v>74</v>
      </c>
      <c r="H78" s="48" t="s">
        <v>130</v>
      </c>
      <c r="I78" s="48">
        <v>47</v>
      </c>
      <c r="J78" s="43">
        <v>2</v>
      </c>
      <c r="K78" s="43" t="s">
        <v>76</v>
      </c>
      <c r="L78" s="43" t="s">
        <v>58</v>
      </c>
      <c r="M78" s="43" t="s">
        <v>108</v>
      </c>
      <c r="N78" s="43" t="s">
        <v>490</v>
      </c>
      <c r="O78" s="50">
        <v>50</v>
      </c>
      <c r="P78" s="42">
        <f>VLOOKUP(E78,'[1]21.2.2019. TKB sau ĐKH lần 3 ex'!$E:$I,5,0)</f>
        <v>39</v>
      </c>
      <c r="Q78" s="48" t="s">
        <v>491</v>
      </c>
      <c r="R78" s="43" t="s">
        <v>44</v>
      </c>
      <c r="S78" s="44" t="s">
        <v>492</v>
      </c>
      <c r="T78" s="43" t="s">
        <v>493</v>
      </c>
      <c r="U78" s="43" t="s">
        <v>47</v>
      </c>
      <c r="V78" s="45"/>
      <c r="W78" s="40" t="s">
        <v>66</v>
      </c>
      <c r="X78" s="48"/>
      <c r="Y78" s="48" t="s">
        <v>67</v>
      </c>
      <c r="Z78" s="48"/>
      <c r="AA78" s="41" t="s">
        <v>494</v>
      </c>
      <c r="AB78" s="48" t="s">
        <v>491</v>
      </c>
      <c r="AC78" s="48" t="s">
        <v>491</v>
      </c>
      <c r="AD78" s="46" t="s">
        <v>495</v>
      </c>
      <c r="AE78" s="46">
        <v>10</v>
      </c>
    </row>
    <row r="79" spans="1:31" ht="42.75" customHeight="1" x14ac:dyDescent="0.2">
      <c r="A79" s="39">
        <v>70</v>
      </c>
      <c r="B79" s="48" t="s">
        <v>487</v>
      </c>
      <c r="C79" s="48" t="s">
        <v>488</v>
      </c>
      <c r="D79" s="48" t="s">
        <v>220</v>
      </c>
      <c r="E79" s="48" t="s">
        <v>496</v>
      </c>
      <c r="F79" s="48">
        <v>3</v>
      </c>
      <c r="G79" s="48" t="s">
        <v>74</v>
      </c>
      <c r="H79" s="48" t="s">
        <v>138</v>
      </c>
      <c r="I79" s="48">
        <v>47</v>
      </c>
      <c r="J79" s="43">
        <v>2</v>
      </c>
      <c r="K79" s="43" t="s">
        <v>76</v>
      </c>
      <c r="L79" s="43" t="s">
        <v>58</v>
      </c>
      <c r="M79" s="43" t="s">
        <v>108</v>
      </c>
      <c r="N79" s="43" t="s">
        <v>451</v>
      </c>
      <c r="O79" s="50">
        <v>50</v>
      </c>
      <c r="P79" s="42">
        <f>VLOOKUP(E79,'[1]21.2.2019. TKB sau ĐKH lần 3 ex'!$E:$I,5,0)</f>
        <v>44</v>
      </c>
      <c r="Q79" s="48" t="s">
        <v>497</v>
      </c>
      <c r="R79" s="43" t="s">
        <v>44</v>
      </c>
      <c r="S79" s="44" t="s">
        <v>498</v>
      </c>
      <c r="T79" s="43" t="s">
        <v>499</v>
      </c>
      <c r="U79" s="43" t="s">
        <v>47</v>
      </c>
      <c r="V79" s="45"/>
      <c r="W79" s="40" t="s">
        <v>66</v>
      </c>
      <c r="X79" s="48"/>
      <c r="Y79" s="48" t="s">
        <v>67</v>
      </c>
      <c r="Z79" s="48"/>
      <c r="AA79" s="41" t="s">
        <v>500</v>
      </c>
      <c r="AB79" s="48" t="s">
        <v>501</v>
      </c>
      <c r="AC79" s="48" t="s">
        <v>501</v>
      </c>
      <c r="AD79" s="46" t="s">
        <v>502</v>
      </c>
      <c r="AE79" s="46">
        <v>0</v>
      </c>
    </row>
    <row r="80" spans="1:31" ht="32.25" customHeight="1" x14ac:dyDescent="0.2">
      <c r="A80" s="39">
        <v>71</v>
      </c>
      <c r="B80" s="48" t="s">
        <v>503</v>
      </c>
      <c r="C80" s="48" t="s">
        <v>504</v>
      </c>
      <c r="D80" s="48" t="s">
        <v>36</v>
      </c>
      <c r="E80" s="48" t="s">
        <v>504</v>
      </c>
      <c r="F80" s="48">
        <v>3</v>
      </c>
      <c r="G80" s="48" t="s">
        <v>74</v>
      </c>
      <c r="H80" s="48" t="s">
        <v>115</v>
      </c>
      <c r="I80" s="48">
        <v>100</v>
      </c>
      <c r="J80" s="43">
        <v>1</v>
      </c>
      <c r="K80" s="43" t="s">
        <v>76</v>
      </c>
      <c r="L80" s="43" t="s">
        <v>131</v>
      </c>
      <c r="M80" s="44" t="s">
        <v>77</v>
      </c>
      <c r="N80" s="43" t="s">
        <v>116</v>
      </c>
      <c r="O80" s="50">
        <v>100</v>
      </c>
      <c r="P80" s="42">
        <f>VLOOKUP(E80,'[1]21.2.2019. TKB sau ĐKH lần 3 ex'!$E:$I,5,0)</f>
        <v>99</v>
      </c>
      <c r="Q80" s="43" t="s">
        <v>505</v>
      </c>
      <c r="R80" s="43" t="s">
        <v>80</v>
      </c>
      <c r="S80" s="65" t="s">
        <v>506</v>
      </c>
      <c r="T80" s="43" t="s">
        <v>507</v>
      </c>
      <c r="U80" s="43" t="s">
        <v>83</v>
      </c>
      <c r="V80" s="45"/>
      <c r="W80" s="40" t="s">
        <v>66</v>
      </c>
      <c r="X80" s="48"/>
      <c r="Y80" s="48" t="s">
        <v>67</v>
      </c>
      <c r="Z80" s="48"/>
      <c r="AA80" s="41" t="s">
        <v>508</v>
      </c>
      <c r="AB80" s="48" t="s">
        <v>509</v>
      </c>
      <c r="AC80" s="48" t="s">
        <v>509</v>
      </c>
      <c r="AD80" s="46" t="s">
        <v>510</v>
      </c>
      <c r="AE80" s="46">
        <v>0</v>
      </c>
    </row>
    <row r="81" spans="1:207" ht="32.25" customHeight="1" x14ac:dyDescent="0.2">
      <c r="A81" s="39">
        <v>72</v>
      </c>
      <c r="B81" s="48" t="s">
        <v>511</v>
      </c>
      <c r="C81" s="48" t="s">
        <v>512</v>
      </c>
      <c r="D81" s="48" t="s">
        <v>36</v>
      </c>
      <c r="E81" s="48" t="s">
        <v>512</v>
      </c>
      <c r="F81" s="48">
        <v>3</v>
      </c>
      <c r="G81" s="48" t="s">
        <v>74</v>
      </c>
      <c r="H81" s="48" t="s">
        <v>457</v>
      </c>
      <c r="I81" s="48">
        <v>26</v>
      </c>
      <c r="J81" s="43">
        <v>1</v>
      </c>
      <c r="K81" s="43" t="s">
        <v>39</v>
      </c>
      <c r="L81" s="43" t="s">
        <v>58</v>
      </c>
      <c r="M81" s="43" t="s">
        <v>59</v>
      </c>
      <c r="N81" s="43" t="s">
        <v>139</v>
      </c>
      <c r="O81" s="50">
        <v>40</v>
      </c>
      <c r="P81" s="42">
        <f>VLOOKUP(E81,'[1]21.2.2019. TKB sau ĐKH lần 3 ex'!$E:$I,5,0)</f>
        <v>23</v>
      </c>
      <c r="Q81" s="43" t="s">
        <v>513</v>
      </c>
      <c r="R81" s="43" t="s">
        <v>83</v>
      </c>
      <c r="S81" s="43" t="s">
        <v>514</v>
      </c>
      <c r="T81" s="43" t="s">
        <v>515</v>
      </c>
      <c r="U81" s="43" t="s">
        <v>83</v>
      </c>
      <c r="V81" s="45"/>
      <c r="W81" s="40" t="s">
        <v>66</v>
      </c>
      <c r="X81" s="48"/>
      <c r="Y81" s="48" t="s">
        <v>67</v>
      </c>
      <c r="Z81" s="48"/>
      <c r="AA81" s="41" t="s">
        <v>459</v>
      </c>
      <c r="AB81" s="48" t="s">
        <v>516</v>
      </c>
      <c r="AC81" s="48" t="s">
        <v>516</v>
      </c>
      <c r="AD81" s="46" t="s">
        <v>517</v>
      </c>
      <c r="AE81" s="46">
        <v>2</v>
      </c>
    </row>
    <row r="82" spans="1:207" ht="39.75" customHeight="1" x14ac:dyDescent="0.2">
      <c r="A82" s="39">
        <v>73</v>
      </c>
      <c r="B82" s="48" t="s">
        <v>518</v>
      </c>
      <c r="C82" s="48" t="s">
        <v>36</v>
      </c>
      <c r="D82" s="48" t="s">
        <v>519</v>
      </c>
      <c r="E82" s="48" t="s">
        <v>520</v>
      </c>
      <c r="F82" s="48">
        <v>3</v>
      </c>
      <c r="G82" s="48" t="s">
        <v>521</v>
      </c>
      <c r="H82" s="48" t="s">
        <v>522</v>
      </c>
      <c r="I82" s="48">
        <v>37</v>
      </c>
      <c r="J82" s="43">
        <v>3</v>
      </c>
      <c r="K82" s="43" t="s">
        <v>76</v>
      </c>
      <c r="L82" s="41" t="s">
        <v>331</v>
      </c>
      <c r="M82" s="60" t="s">
        <v>77</v>
      </c>
      <c r="N82" s="59" t="s">
        <v>523</v>
      </c>
      <c r="O82" s="50">
        <v>60</v>
      </c>
      <c r="P82" s="42">
        <f>VLOOKUP(E82,'[1]21.2.2019. TKB sau ĐKH lần 3 ex'!$E:$I,5,0)</f>
        <v>37</v>
      </c>
      <c r="Q82" s="64" t="s">
        <v>472</v>
      </c>
      <c r="R82" s="43" t="s">
        <v>238</v>
      </c>
      <c r="S82" s="43" t="s">
        <v>471</v>
      </c>
      <c r="T82" s="43"/>
      <c r="U82" s="43" t="s">
        <v>239</v>
      </c>
      <c r="V82" s="51" t="s">
        <v>524</v>
      </c>
      <c r="W82" s="40" t="s">
        <v>525</v>
      </c>
      <c r="X82" s="48"/>
      <c r="Y82" s="48" t="s">
        <v>67</v>
      </c>
      <c r="Z82" s="48"/>
      <c r="AA82" s="41" t="s">
        <v>526</v>
      </c>
      <c r="AB82" s="48" t="s">
        <v>472</v>
      </c>
      <c r="AC82" s="48" t="s">
        <v>472</v>
      </c>
      <c r="AD82" s="46" t="s">
        <v>473</v>
      </c>
      <c r="AE82" s="46">
        <v>0</v>
      </c>
    </row>
    <row r="83" spans="1:207" s="47" customFormat="1" ht="43.5" customHeight="1" x14ac:dyDescent="0.2">
      <c r="A83" s="39">
        <v>74</v>
      </c>
      <c r="B83" s="48" t="s">
        <v>518</v>
      </c>
      <c r="C83" s="48" t="s">
        <v>36</v>
      </c>
      <c r="D83" s="48" t="s">
        <v>519</v>
      </c>
      <c r="E83" s="48" t="s">
        <v>527</v>
      </c>
      <c r="F83" s="48">
        <v>3</v>
      </c>
      <c r="G83" s="48" t="s">
        <v>521</v>
      </c>
      <c r="H83" s="48" t="s">
        <v>528</v>
      </c>
      <c r="I83" s="48">
        <v>37</v>
      </c>
      <c r="J83" s="43">
        <v>3</v>
      </c>
      <c r="K83" s="43" t="s">
        <v>76</v>
      </c>
      <c r="L83" s="41" t="s">
        <v>331</v>
      </c>
      <c r="M83" s="44" t="s">
        <v>77</v>
      </c>
      <c r="N83" s="43" t="s">
        <v>314</v>
      </c>
      <c r="O83" s="50">
        <v>60</v>
      </c>
      <c r="P83" s="42">
        <f>VLOOKUP(E83,'[1]21.2.2019. TKB sau ĐKH lần 3 ex'!$E:$I,5,0)</f>
        <v>34</v>
      </c>
      <c r="Q83" s="66" t="s">
        <v>529</v>
      </c>
      <c r="R83" s="48" t="s">
        <v>238</v>
      </c>
      <c r="S83" s="62" t="s">
        <v>530</v>
      </c>
      <c r="T83" s="43"/>
      <c r="U83" s="43" t="s">
        <v>239</v>
      </c>
      <c r="V83" s="51" t="s">
        <v>524</v>
      </c>
      <c r="W83" s="40" t="s">
        <v>525</v>
      </c>
      <c r="X83" s="48"/>
      <c r="Y83" s="48" t="s">
        <v>67</v>
      </c>
      <c r="Z83" s="48"/>
      <c r="AA83" s="41" t="s">
        <v>531</v>
      </c>
      <c r="AB83" s="48" t="s">
        <v>532</v>
      </c>
      <c r="AC83" s="48" t="s">
        <v>532</v>
      </c>
      <c r="AD83" s="46" t="s">
        <v>533</v>
      </c>
      <c r="AE83" s="46">
        <v>-4</v>
      </c>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row>
    <row r="84" spans="1:207" s="47" customFormat="1" ht="45.75" customHeight="1" x14ac:dyDescent="0.2">
      <c r="A84" s="39">
        <v>75</v>
      </c>
      <c r="B84" s="48" t="s">
        <v>518</v>
      </c>
      <c r="C84" s="48" t="s">
        <v>36</v>
      </c>
      <c r="D84" s="48" t="s">
        <v>519</v>
      </c>
      <c r="E84" s="48" t="s">
        <v>534</v>
      </c>
      <c r="F84" s="48">
        <v>3</v>
      </c>
      <c r="G84" s="48" t="s">
        <v>521</v>
      </c>
      <c r="H84" s="48" t="s">
        <v>535</v>
      </c>
      <c r="I84" s="48">
        <v>36</v>
      </c>
      <c r="J84" s="43">
        <v>3</v>
      </c>
      <c r="K84" s="43" t="s">
        <v>76</v>
      </c>
      <c r="L84" s="41" t="s">
        <v>331</v>
      </c>
      <c r="M84" s="44" t="s">
        <v>108</v>
      </c>
      <c r="N84" s="43" t="s">
        <v>536</v>
      </c>
      <c r="O84" s="50">
        <v>60</v>
      </c>
      <c r="P84" s="42">
        <f>VLOOKUP(E84,'[1]21.2.2019. TKB sau ĐKH lần 3 ex'!$E:$I,5,0)</f>
        <v>39</v>
      </c>
      <c r="Q84" s="66" t="s">
        <v>537</v>
      </c>
      <c r="R84" s="48" t="s">
        <v>538</v>
      </c>
      <c r="S84" s="62" t="s">
        <v>539</v>
      </c>
      <c r="T84" s="43"/>
      <c r="U84" s="43" t="s">
        <v>239</v>
      </c>
      <c r="V84" s="51" t="s">
        <v>524</v>
      </c>
      <c r="W84" s="40" t="s">
        <v>525</v>
      </c>
      <c r="X84" s="48"/>
      <c r="Y84" s="48" t="s">
        <v>67</v>
      </c>
      <c r="Z84" s="48"/>
      <c r="AA84" s="41" t="s">
        <v>540</v>
      </c>
      <c r="AB84" s="48" t="s">
        <v>541</v>
      </c>
      <c r="AC84" s="48" t="s">
        <v>541</v>
      </c>
      <c r="AD84" s="46" t="s">
        <v>542</v>
      </c>
      <c r="AE84" s="46">
        <v>-4</v>
      </c>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row>
    <row r="85" spans="1:207" s="47" customFormat="1" ht="32.25" customHeight="1" x14ac:dyDescent="0.2">
      <c r="A85" s="39">
        <v>76</v>
      </c>
      <c r="B85" s="48" t="s">
        <v>518</v>
      </c>
      <c r="C85" s="48" t="s">
        <v>36</v>
      </c>
      <c r="D85" s="48" t="s">
        <v>519</v>
      </c>
      <c r="E85" s="48" t="s">
        <v>543</v>
      </c>
      <c r="F85" s="48">
        <v>3</v>
      </c>
      <c r="G85" s="48" t="s">
        <v>521</v>
      </c>
      <c r="H85" s="48" t="s">
        <v>204</v>
      </c>
      <c r="I85" s="48">
        <v>14</v>
      </c>
      <c r="J85" s="43">
        <v>1</v>
      </c>
      <c r="K85" s="41" t="s">
        <v>39</v>
      </c>
      <c r="L85" s="41" t="s">
        <v>331</v>
      </c>
      <c r="M85" s="41" t="s">
        <v>41</v>
      </c>
      <c r="N85" s="43" t="s">
        <v>213</v>
      </c>
      <c r="O85" s="50">
        <v>80</v>
      </c>
      <c r="P85" s="42">
        <f>VLOOKUP(E85,'[1]21.2.2019. TKB sau ĐKH lần 3 ex'!$E:$I,5,0)</f>
        <v>15</v>
      </c>
      <c r="Q85" s="56" t="s">
        <v>544</v>
      </c>
      <c r="R85" s="48" t="s">
        <v>545</v>
      </c>
      <c r="S85" s="43" t="s">
        <v>546</v>
      </c>
      <c r="T85" s="43"/>
      <c r="U85" s="43" t="s">
        <v>239</v>
      </c>
      <c r="V85" s="51"/>
      <c r="W85" s="40" t="s">
        <v>525</v>
      </c>
      <c r="X85" s="48"/>
      <c r="Y85" s="48" t="s">
        <v>67</v>
      </c>
      <c r="Z85" s="48"/>
      <c r="AA85" s="41" t="s">
        <v>547</v>
      </c>
      <c r="AB85" s="48" t="s">
        <v>548</v>
      </c>
      <c r="AC85" s="48" t="s">
        <v>548</v>
      </c>
      <c r="AD85" s="46" t="s">
        <v>549</v>
      </c>
      <c r="AE85" s="46">
        <v>0</v>
      </c>
    </row>
    <row r="86" spans="1:207" s="47" customFormat="1" ht="45.75" customHeight="1" x14ac:dyDescent="0.2">
      <c r="A86" s="39">
        <v>77</v>
      </c>
      <c r="B86" s="48" t="s">
        <v>518</v>
      </c>
      <c r="C86" s="48" t="s">
        <v>36</v>
      </c>
      <c r="D86" s="48" t="s">
        <v>519</v>
      </c>
      <c r="E86" s="48" t="s">
        <v>550</v>
      </c>
      <c r="F86" s="48">
        <v>3</v>
      </c>
      <c r="G86" s="48" t="s">
        <v>521</v>
      </c>
      <c r="H86" s="48" t="s">
        <v>551</v>
      </c>
      <c r="I86" s="48">
        <v>37</v>
      </c>
      <c r="J86" s="43">
        <v>3</v>
      </c>
      <c r="K86" s="43" t="s">
        <v>76</v>
      </c>
      <c r="L86" s="41" t="s">
        <v>331</v>
      </c>
      <c r="M86" s="59" t="s">
        <v>77</v>
      </c>
      <c r="N86" s="59" t="s">
        <v>536</v>
      </c>
      <c r="O86" s="50">
        <v>60</v>
      </c>
      <c r="P86" s="42">
        <f>VLOOKUP(E86,'[1]21.2.2019. TKB sau ĐKH lần 3 ex'!$E:$I,5,0)</f>
        <v>36</v>
      </c>
      <c r="Q86" s="66" t="s">
        <v>552</v>
      </c>
      <c r="R86" s="48" t="s">
        <v>238</v>
      </c>
      <c r="S86" s="62" t="s">
        <v>553</v>
      </c>
      <c r="T86" s="43"/>
      <c r="U86" s="43" t="s">
        <v>239</v>
      </c>
      <c r="V86" s="51" t="s">
        <v>524</v>
      </c>
      <c r="W86" s="40" t="s">
        <v>525</v>
      </c>
      <c r="X86" s="48"/>
      <c r="Y86" s="48" t="s">
        <v>67</v>
      </c>
      <c r="Z86" s="48"/>
      <c r="AA86" s="41" t="s">
        <v>540</v>
      </c>
      <c r="AB86" s="48" t="s">
        <v>552</v>
      </c>
      <c r="AC86" s="48" t="s">
        <v>552</v>
      </c>
      <c r="AD86" s="46" t="s">
        <v>554</v>
      </c>
      <c r="AE86" s="46">
        <v>-2</v>
      </c>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46"/>
    </row>
    <row r="87" spans="1:207" s="47" customFormat="1" ht="45.75" customHeight="1" x14ac:dyDescent="0.2">
      <c r="A87" s="39">
        <v>78</v>
      </c>
      <c r="B87" s="48" t="s">
        <v>518</v>
      </c>
      <c r="C87" s="48" t="s">
        <v>36</v>
      </c>
      <c r="D87" s="48" t="s">
        <v>519</v>
      </c>
      <c r="E87" s="48" t="s">
        <v>555</v>
      </c>
      <c r="F87" s="48">
        <v>3</v>
      </c>
      <c r="G87" s="48" t="s">
        <v>521</v>
      </c>
      <c r="H87" s="48" t="s">
        <v>556</v>
      </c>
      <c r="I87" s="48">
        <v>36</v>
      </c>
      <c r="J87" s="43">
        <v>3</v>
      </c>
      <c r="K87" s="43" t="s">
        <v>76</v>
      </c>
      <c r="L87" s="41" t="s">
        <v>331</v>
      </c>
      <c r="M87" s="59" t="s">
        <v>108</v>
      </c>
      <c r="N87" s="43" t="s">
        <v>523</v>
      </c>
      <c r="O87" s="50">
        <v>60</v>
      </c>
      <c r="P87" s="42">
        <f>VLOOKUP(E87,'[1]21.2.2019. TKB sau ĐKH lần 3 ex'!$E:$I,5,0)</f>
        <v>34</v>
      </c>
      <c r="Q87" s="56" t="s">
        <v>544</v>
      </c>
      <c r="R87" s="48" t="s">
        <v>557</v>
      </c>
      <c r="S87" s="43" t="s">
        <v>558</v>
      </c>
      <c r="T87" s="43"/>
      <c r="U87" s="43" t="s">
        <v>239</v>
      </c>
      <c r="V87" s="51" t="s">
        <v>524</v>
      </c>
      <c r="W87" s="40" t="s">
        <v>525</v>
      </c>
      <c r="X87" s="48"/>
      <c r="Y87" s="48" t="s">
        <v>67</v>
      </c>
      <c r="Z87" s="48"/>
      <c r="AA87" s="41" t="s">
        <v>526</v>
      </c>
      <c r="AB87" s="48" t="s">
        <v>548</v>
      </c>
      <c r="AC87" s="48" t="s">
        <v>548</v>
      </c>
      <c r="AD87" s="46" t="s">
        <v>549</v>
      </c>
      <c r="AE87" s="46">
        <v>-1</v>
      </c>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row>
    <row r="88" spans="1:207" s="47" customFormat="1" ht="45.75" customHeight="1" x14ac:dyDescent="0.2">
      <c r="A88" s="39">
        <v>79</v>
      </c>
      <c r="B88" s="48" t="s">
        <v>518</v>
      </c>
      <c r="C88" s="48" t="s">
        <v>36</v>
      </c>
      <c r="D88" s="48" t="s">
        <v>519</v>
      </c>
      <c r="E88" s="48" t="s">
        <v>559</v>
      </c>
      <c r="F88" s="48">
        <v>3</v>
      </c>
      <c r="G88" s="48" t="s">
        <v>521</v>
      </c>
      <c r="H88" s="48" t="s">
        <v>560</v>
      </c>
      <c r="I88" s="48">
        <v>93</v>
      </c>
      <c r="J88" s="43">
        <v>2</v>
      </c>
      <c r="K88" s="43" t="s">
        <v>76</v>
      </c>
      <c r="L88" s="43" t="s">
        <v>58</v>
      </c>
      <c r="M88" s="43" t="s">
        <v>77</v>
      </c>
      <c r="N88" s="43" t="s">
        <v>561</v>
      </c>
      <c r="O88" s="50">
        <v>100</v>
      </c>
      <c r="P88" s="42">
        <f>VLOOKUP(E88,'[1]21.2.2019. TKB sau ĐKH lần 3 ex'!$E:$I,5,0)</f>
        <v>100</v>
      </c>
      <c r="Q88" s="66" t="s">
        <v>562</v>
      </c>
      <c r="R88" s="48" t="s">
        <v>538</v>
      </c>
      <c r="S88" s="62" t="s">
        <v>563</v>
      </c>
      <c r="T88" s="43"/>
      <c r="U88" s="43" t="s">
        <v>239</v>
      </c>
      <c r="V88" s="51" t="s">
        <v>524</v>
      </c>
      <c r="W88" s="40" t="s">
        <v>525</v>
      </c>
      <c r="X88" s="48"/>
      <c r="Y88" s="48" t="s">
        <v>67</v>
      </c>
      <c r="Z88" s="48"/>
      <c r="AA88" s="41" t="s">
        <v>564</v>
      </c>
      <c r="AB88" s="48" t="s">
        <v>562</v>
      </c>
      <c r="AC88" s="48" t="s">
        <v>562</v>
      </c>
      <c r="AD88" s="46" t="s">
        <v>565</v>
      </c>
      <c r="AE88" s="46">
        <v>-7</v>
      </c>
    </row>
    <row r="89" spans="1:207" ht="45.75" customHeight="1" x14ac:dyDescent="0.2">
      <c r="A89" s="39">
        <v>80</v>
      </c>
      <c r="B89" s="48" t="s">
        <v>518</v>
      </c>
      <c r="C89" s="48" t="s">
        <v>36</v>
      </c>
      <c r="D89" s="48" t="s">
        <v>519</v>
      </c>
      <c r="E89" s="48" t="s">
        <v>566</v>
      </c>
      <c r="F89" s="48">
        <v>3</v>
      </c>
      <c r="G89" s="48" t="s">
        <v>521</v>
      </c>
      <c r="H89" s="48" t="s">
        <v>567</v>
      </c>
      <c r="I89" s="48">
        <v>93</v>
      </c>
      <c r="J89" s="43">
        <v>2</v>
      </c>
      <c r="K89" s="43" t="s">
        <v>76</v>
      </c>
      <c r="L89" s="43" t="s">
        <v>58</v>
      </c>
      <c r="M89" s="43" t="s">
        <v>77</v>
      </c>
      <c r="N89" s="43" t="s">
        <v>481</v>
      </c>
      <c r="O89" s="50">
        <v>100</v>
      </c>
      <c r="P89" s="42">
        <f>VLOOKUP(E89,'[1]21.2.2019. TKB sau ĐKH lần 3 ex'!$E:$I,5,0)</f>
        <v>97</v>
      </c>
      <c r="Q89" s="66" t="s">
        <v>568</v>
      </c>
      <c r="R89" s="48" t="s">
        <v>557</v>
      </c>
      <c r="S89" s="43" t="s">
        <v>569</v>
      </c>
      <c r="T89" s="43" t="s">
        <v>287</v>
      </c>
      <c r="U89" s="43" t="s">
        <v>239</v>
      </c>
      <c r="V89" s="51" t="s">
        <v>524</v>
      </c>
      <c r="W89" s="40" t="s">
        <v>525</v>
      </c>
      <c r="X89" s="48"/>
      <c r="Y89" s="48" t="s">
        <v>67</v>
      </c>
      <c r="Z89" s="48"/>
      <c r="AA89" s="41" t="s">
        <v>570</v>
      </c>
      <c r="AB89" s="48" t="s">
        <v>571</v>
      </c>
      <c r="AC89" s="48" t="s">
        <v>571</v>
      </c>
      <c r="AD89" s="46" t="s">
        <v>572</v>
      </c>
      <c r="AE89" s="46">
        <v>-7</v>
      </c>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row>
    <row r="90" spans="1:207" ht="45.75" customHeight="1" x14ac:dyDescent="0.2">
      <c r="A90" s="39">
        <v>81</v>
      </c>
      <c r="B90" s="48" t="s">
        <v>518</v>
      </c>
      <c r="C90" s="48" t="s">
        <v>36</v>
      </c>
      <c r="D90" s="48" t="s">
        <v>519</v>
      </c>
      <c r="E90" s="48" t="s">
        <v>573</v>
      </c>
      <c r="F90" s="48">
        <v>3</v>
      </c>
      <c r="G90" s="48" t="s">
        <v>521</v>
      </c>
      <c r="H90" s="48" t="s">
        <v>574</v>
      </c>
      <c r="I90" s="48">
        <v>89</v>
      </c>
      <c r="J90" s="43">
        <v>2</v>
      </c>
      <c r="K90" s="43" t="s">
        <v>39</v>
      </c>
      <c r="L90" s="43" t="s">
        <v>58</v>
      </c>
      <c r="M90" s="44" t="s">
        <v>41</v>
      </c>
      <c r="N90" s="43" t="s">
        <v>561</v>
      </c>
      <c r="O90" s="50">
        <v>100</v>
      </c>
      <c r="P90" s="42">
        <f>VLOOKUP(E90,'[1]21.2.2019. TKB sau ĐKH lần 3 ex'!$E:$I,5,0)</f>
        <v>93</v>
      </c>
      <c r="Q90" s="66" t="s">
        <v>537</v>
      </c>
      <c r="R90" s="48" t="s">
        <v>575</v>
      </c>
      <c r="S90" s="62" t="s">
        <v>539</v>
      </c>
      <c r="T90" s="43"/>
      <c r="U90" s="43" t="s">
        <v>239</v>
      </c>
      <c r="V90" s="51" t="s">
        <v>524</v>
      </c>
      <c r="W90" s="40" t="s">
        <v>525</v>
      </c>
      <c r="X90" s="48"/>
      <c r="Y90" s="48" t="s">
        <v>67</v>
      </c>
      <c r="Z90" s="48"/>
      <c r="AA90" s="41" t="s">
        <v>576</v>
      </c>
      <c r="AB90" s="48" t="s">
        <v>577</v>
      </c>
      <c r="AC90" s="48" t="s">
        <v>577</v>
      </c>
      <c r="AD90" s="46" t="s">
        <v>578</v>
      </c>
      <c r="AE90" s="46">
        <v>-11</v>
      </c>
    </row>
    <row r="91" spans="1:207" s="79" customFormat="1" ht="45.75" customHeight="1" x14ac:dyDescent="0.2">
      <c r="A91" s="67">
        <v>82</v>
      </c>
      <c r="B91" s="68" t="s">
        <v>518</v>
      </c>
      <c r="C91" s="68" t="s">
        <v>36</v>
      </c>
      <c r="D91" s="68" t="s">
        <v>519</v>
      </c>
      <c r="E91" s="68" t="s">
        <v>579</v>
      </c>
      <c r="F91" s="68">
        <v>3</v>
      </c>
      <c r="G91" s="68" t="s">
        <v>521</v>
      </c>
      <c r="H91" s="68" t="s">
        <v>580</v>
      </c>
      <c r="I91" s="68">
        <v>89</v>
      </c>
      <c r="J91" s="69">
        <v>2</v>
      </c>
      <c r="K91" s="69" t="s">
        <v>39</v>
      </c>
      <c r="L91" s="69" t="s">
        <v>58</v>
      </c>
      <c r="M91" s="70" t="s">
        <v>41</v>
      </c>
      <c r="N91" s="69" t="s">
        <v>481</v>
      </c>
      <c r="O91" s="71">
        <v>100</v>
      </c>
      <c r="P91" s="72">
        <f>VLOOKUP(E91,'[1]21.2.2019. TKB sau ĐKH lần 3 ex'!$E:$I,5,0)</f>
        <v>98</v>
      </c>
      <c r="Q91" s="73" t="s">
        <v>581</v>
      </c>
      <c r="R91" s="74" t="s">
        <v>239</v>
      </c>
      <c r="S91" s="75" t="s">
        <v>563</v>
      </c>
      <c r="T91" s="69"/>
      <c r="U91" s="69" t="s">
        <v>239</v>
      </c>
      <c r="V91" s="76" t="s">
        <v>524</v>
      </c>
      <c r="W91" s="77" t="s">
        <v>525</v>
      </c>
      <c r="X91" s="68"/>
      <c r="Y91" s="68" t="s">
        <v>67</v>
      </c>
      <c r="Z91" s="68"/>
      <c r="AA91" s="78" t="s">
        <v>582</v>
      </c>
      <c r="AB91" s="68" t="s">
        <v>583</v>
      </c>
      <c r="AC91" s="68" t="s">
        <v>583</v>
      </c>
      <c r="AD91" s="79" t="s">
        <v>584</v>
      </c>
      <c r="AE91" s="79">
        <v>-3</v>
      </c>
    </row>
    <row r="92" spans="1:207" ht="45.75" customHeight="1" x14ac:dyDescent="0.2">
      <c r="A92" s="39">
        <v>83</v>
      </c>
      <c r="B92" s="48" t="s">
        <v>518</v>
      </c>
      <c r="C92" s="48" t="s">
        <v>36</v>
      </c>
      <c r="D92" s="48" t="s">
        <v>519</v>
      </c>
      <c r="E92" s="48" t="s">
        <v>585</v>
      </c>
      <c r="F92" s="48">
        <v>3</v>
      </c>
      <c r="G92" s="48" t="s">
        <v>521</v>
      </c>
      <c r="H92" s="48" t="s">
        <v>586</v>
      </c>
      <c r="I92" s="48">
        <v>37</v>
      </c>
      <c r="J92" s="43">
        <v>3</v>
      </c>
      <c r="K92" s="43" t="s">
        <v>76</v>
      </c>
      <c r="L92" s="41" t="s">
        <v>331</v>
      </c>
      <c r="M92" s="44" t="s">
        <v>108</v>
      </c>
      <c r="N92" s="43" t="s">
        <v>314</v>
      </c>
      <c r="O92" s="50">
        <v>60</v>
      </c>
      <c r="P92" s="42">
        <f>VLOOKUP(E92,'[1]21.2.2019. TKB sau ĐKH lần 3 ex'!$E:$I,5,0)</f>
        <v>33</v>
      </c>
      <c r="Q92" s="66" t="s">
        <v>581</v>
      </c>
      <c r="R92" s="48" t="s">
        <v>538</v>
      </c>
      <c r="S92" s="62" t="s">
        <v>563</v>
      </c>
      <c r="T92" s="43"/>
      <c r="U92" s="43" t="s">
        <v>239</v>
      </c>
      <c r="V92" s="51" t="s">
        <v>524</v>
      </c>
      <c r="W92" s="40" t="s">
        <v>525</v>
      </c>
      <c r="X92" s="48"/>
      <c r="Y92" s="48" t="s">
        <v>67</v>
      </c>
      <c r="Z92" s="48"/>
      <c r="AA92" s="41" t="s">
        <v>531</v>
      </c>
      <c r="AB92" s="48" t="s">
        <v>562</v>
      </c>
      <c r="AC92" s="48" t="s">
        <v>562</v>
      </c>
      <c r="AD92" s="46" t="s">
        <v>565</v>
      </c>
      <c r="AE92" s="46">
        <v>0</v>
      </c>
    </row>
    <row r="93" spans="1:207" s="47" customFormat="1" ht="45.75" customHeight="1" x14ac:dyDescent="0.2">
      <c r="A93" s="39">
        <v>84</v>
      </c>
      <c r="B93" s="48" t="s">
        <v>587</v>
      </c>
      <c r="C93" s="48" t="s">
        <v>588</v>
      </c>
      <c r="D93" s="48" t="s">
        <v>589</v>
      </c>
      <c r="E93" s="48" t="s">
        <v>590</v>
      </c>
      <c r="F93" s="48">
        <v>4</v>
      </c>
      <c r="G93" s="48" t="s">
        <v>521</v>
      </c>
      <c r="H93" s="48" t="s">
        <v>591</v>
      </c>
      <c r="I93" s="48">
        <v>40</v>
      </c>
      <c r="J93" s="43">
        <v>4</v>
      </c>
      <c r="K93" s="43" t="s">
        <v>39</v>
      </c>
      <c r="L93" s="43" t="s">
        <v>58</v>
      </c>
      <c r="M93" s="44" t="s">
        <v>592</v>
      </c>
      <c r="N93" s="43" t="s">
        <v>593</v>
      </c>
      <c r="O93" s="50">
        <v>60</v>
      </c>
      <c r="P93" s="42">
        <f>VLOOKUP(E93,'[1]21.2.2019. TKB sau ĐKH lần 3 ex'!$E:$I,5,0)</f>
        <v>38</v>
      </c>
      <c r="Q93" s="66" t="s">
        <v>594</v>
      </c>
      <c r="R93" s="48" t="s">
        <v>238</v>
      </c>
      <c r="S93" s="62" t="s">
        <v>595</v>
      </c>
      <c r="T93" s="43"/>
      <c r="U93" s="43" t="s">
        <v>239</v>
      </c>
      <c r="V93" s="51" t="s">
        <v>524</v>
      </c>
      <c r="W93" s="40" t="s">
        <v>525</v>
      </c>
      <c r="X93" s="48"/>
      <c r="Y93" s="48" t="s">
        <v>67</v>
      </c>
      <c r="Z93" s="48"/>
      <c r="AA93" s="41" t="s">
        <v>596</v>
      </c>
      <c r="AB93" s="48" t="s">
        <v>594</v>
      </c>
      <c r="AC93" s="48" t="s">
        <v>594</v>
      </c>
      <c r="AD93" s="46" t="s">
        <v>597</v>
      </c>
      <c r="AE93" s="46">
        <v>0</v>
      </c>
    </row>
    <row r="94" spans="1:207" s="47" customFormat="1" ht="45.75" customHeight="1" x14ac:dyDescent="0.2">
      <c r="A94" s="39">
        <v>85</v>
      </c>
      <c r="B94" s="48" t="s">
        <v>598</v>
      </c>
      <c r="C94" s="48" t="s">
        <v>588</v>
      </c>
      <c r="D94" s="48" t="s">
        <v>589</v>
      </c>
      <c r="E94" s="48" t="s">
        <v>599</v>
      </c>
      <c r="F94" s="48">
        <v>4</v>
      </c>
      <c r="G94" s="48" t="s">
        <v>521</v>
      </c>
      <c r="H94" s="48" t="s">
        <v>600</v>
      </c>
      <c r="I94" s="48">
        <v>38</v>
      </c>
      <c r="J94" s="43">
        <v>6</v>
      </c>
      <c r="K94" s="43" t="s">
        <v>39</v>
      </c>
      <c r="L94" s="43" t="s">
        <v>331</v>
      </c>
      <c r="M94" s="44" t="s">
        <v>601</v>
      </c>
      <c r="N94" s="43" t="s">
        <v>523</v>
      </c>
      <c r="O94" s="50">
        <v>60</v>
      </c>
      <c r="P94" s="42">
        <f>VLOOKUP(E94,'[1]21.2.2019. TKB sau ĐKH lần 3 ex'!$E:$I,5,0)</f>
        <v>56</v>
      </c>
      <c r="Q94" s="66" t="s">
        <v>571</v>
      </c>
      <c r="R94" s="48" t="s">
        <v>602</v>
      </c>
      <c r="S94" s="80" t="s">
        <v>603</v>
      </c>
      <c r="T94" s="47" t="s">
        <v>287</v>
      </c>
      <c r="U94" s="43" t="s">
        <v>239</v>
      </c>
      <c r="V94" s="51" t="s">
        <v>524</v>
      </c>
      <c r="W94" s="40" t="s">
        <v>525</v>
      </c>
      <c r="X94" s="48"/>
      <c r="Y94" s="48" t="s">
        <v>67</v>
      </c>
      <c r="Z94" s="48"/>
      <c r="AA94" s="41" t="s">
        <v>604</v>
      </c>
      <c r="AB94" s="48" t="s">
        <v>605</v>
      </c>
      <c r="AC94" s="48" t="s">
        <v>605</v>
      </c>
      <c r="AD94" s="46" t="s">
        <v>606</v>
      </c>
      <c r="AE94" s="46">
        <v>0</v>
      </c>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6"/>
      <c r="GK94" s="46"/>
      <c r="GL94" s="46"/>
      <c r="GM94" s="46"/>
      <c r="GN94" s="46"/>
      <c r="GO94" s="46"/>
      <c r="GP94" s="46"/>
      <c r="GQ94" s="46"/>
      <c r="GR94" s="46"/>
      <c r="GS94" s="46"/>
      <c r="GT94" s="46"/>
      <c r="GU94" s="46"/>
      <c r="GV94" s="46"/>
      <c r="GW94" s="46"/>
      <c r="GX94" s="46"/>
      <c r="GY94" s="46"/>
    </row>
    <row r="95" spans="1:207" s="47" customFormat="1" ht="45.75" customHeight="1" x14ac:dyDescent="0.2">
      <c r="A95" s="39">
        <v>86</v>
      </c>
      <c r="B95" s="48" t="s">
        <v>587</v>
      </c>
      <c r="C95" s="48" t="s">
        <v>588</v>
      </c>
      <c r="D95" s="48" t="s">
        <v>589</v>
      </c>
      <c r="E95" s="48" t="s">
        <v>607</v>
      </c>
      <c r="F95" s="48">
        <v>4</v>
      </c>
      <c r="G95" s="48" t="s">
        <v>521</v>
      </c>
      <c r="H95" s="48" t="s">
        <v>608</v>
      </c>
      <c r="I95" s="48">
        <v>40</v>
      </c>
      <c r="J95" s="43">
        <v>4</v>
      </c>
      <c r="K95" s="43" t="s">
        <v>39</v>
      </c>
      <c r="L95" s="43" t="s">
        <v>58</v>
      </c>
      <c r="M95" s="44" t="s">
        <v>601</v>
      </c>
      <c r="N95" s="43" t="s">
        <v>609</v>
      </c>
      <c r="O95" s="50">
        <v>60</v>
      </c>
      <c r="P95" s="42">
        <f>VLOOKUP(E95,'[1]21.2.2019. TKB sau ĐKH lần 3 ex'!$E:$I,5,0)</f>
        <v>48</v>
      </c>
      <c r="Q95" s="56" t="s">
        <v>610</v>
      </c>
      <c r="R95" s="48" t="s">
        <v>238</v>
      </c>
      <c r="S95" s="43" t="s">
        <v>611</v>
      </c>
      <c r="T95" s="43"/>
      <c r="U95" s="43" t="s">
        <v>239</v>
      </c>
      <c r="V95" s="51" t="s">
        <v>524</v>
      </c>
      <c r="W95" s="40" t="s">
        <v>525</v>
      </c>
      <c r="X95" s="48"/>
      <c r="Y95" s="48" t="s">
        <v>67</v>
      </c>
      <c r="Z95" s="48"/>
      <c r="AA95" s="41" t="s">
        <v>612</v>
      </c>
      <c r="AB95" s="48" t="s">
        <v>610</v>
      </c>
      <c r="AC95" s="48" t="s">
        <v>610</v>
      </c>
      <c r="AD95" s="46" t="s">
        <v>613</v>
      </c>
      <c r="AE95" s="46">
        <v>-8</v>
      </c>
    </row>
    <row r="96" spans="1:207" ht="45.75" customHeight="1" x14ac:dyDescent="0.2">
      <c r="A96" s="39">
        <v>87</v>
      </c>
      <c r="B96" s="48" t="s">
        <v>587</v>
      </c>
      <c r="C96" s="48" t="s">
        <v>588</v>
      </c>
      <c r="D96" s="48" t="s">
        <v>589</v>
      </c>
      <c r="E96" s="48" t="s">
        <v>614</v>
      </c>
      <c r="F96" s="48">
        <v>4</v>
      </c>
      <c r="G96" s="48" t="s">
        <v>521</v>
      </c>
      <c r="H96" s="48" t="s">
        <v>615</v>
      </c>
      <c r="I96" s="48">
        <v>40</v>
      </c>
      <c r="J96" s="43">
        <v>4</v>
      </c>
      <c r="K96" s="43" t="s">
        <v>39</v>
      </c>
      <c r="L96" s="43" t="s">
        <v>58</v>
      </c>
      <c r="M96" s="44" t="s">
        <v>601</v>
      </c>
      <c r="N96" s="43" t="s">
        <v>616</v>
      </c>
      <c r="O96" s="50">
        <v>60</v>
      </c>
      <c r="P96" s="42">
        <f>VLOOKUP(E96,'[1]21.2.2019. TKB sau ĐKH lần 3 ex'!$E:$I,5,0)</f>
        <v>43</v>
      </c>
      <c r="Q96" s="66" t="s">
        <v>571</v>
      </c>
      <c r="R96" s="48" t="s">
        <v>538</v>
      </c>
      <c r="S96" s="62" t="s">
        <v>603</v>
      </c>
      <c r="T96" s="43"/>
      <c r="U96" s="43" t="s">
        <v>239</v>
      </c>
      <c r="V96" s="51" t="s">
        <v>524</v>
      </c>
      <c r="W96" s="40" t="s">
        <v>525</v>
      </c>
      <c r="X96" s="48"/>
      <c r="Y96" s="48" t="s">
        <v>67</v>
      </c>
      <c r="Z96" s="48"/>
      <c r="AA96" s="41" t="s">
        <v>617</v>
      </c>
      <c r="AB96" s="48" t="s">
        <v>541</v>
      </c>
      <c r="AC96" s="48" t="s">
        <v>541</v>
      </c>
      <c r="AD96" s="46" t="s">
        <v>542</v>
      </c>
      <c r="AE96" s="46">
        <v>5</v>
      </c>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c r="GT96" s="47"/>
      <c r="GU96" s="47"/>
      <c r="GV96" s="47"/>
      <c r="GW96" s="47"/>
      <c r="GX96" s="47"/>
      <c r="GY96" s="47"/>
    </row>
    <row r="97" spans="1:207" ht="45.75" customHeight="1" x14ac:dyDescent="0.2">
      <c r="A97" s="39">
        <v>88</v>
      </c>
      <c r="B97" s="48" t="s">
        <v>598</v>
      </c>
      <c r="C97" s="48" t="s">
        <v>588</v>
      </c>
      <c r="D97" s="48" t="s">
        <v>589</v>
      </c>
      <c r="E97" s="48" t="s">
        <v>618</v>
      </c>
      <c r="F97" s="48">
        <v>4</v>
      </c>
      <c r="G97" s="48" t="s">
        <v>521</v>
      </c>
      <c r="H97" s="48" t="s">
        <v>130</v>
      </c>
      <c r="I97" s="48">
        <v>38</v>
      </c>
      <c r="J97" s="43">
        <v>6</v>
      </c>
      <c r="K97" s="43" t="s">
        <v>76</v>
      </c>
      <c r="L97" s="43" t="s">
        <v>331</v>
      </c>
      <c r="M97" s="44" t="s">
        <v>619</v>
      </c>
      <c r="N97" s="43" t="s">
        <v>593</v>
      </c>
      <c r="O97" s="50">
        <v>60</v>
      </c>
      <c r="P97" s="42">
        <f>VLOOKUP(E97,'[1]21.2.2019. TKB sau ĐKH lần 3 ex'!$E:$I,5,0)</f>
        <v>51</v>
      </c>
      <c r="Q97" s="66" t="s">
        <v>571</v>
      </c>
      <c r="R97" s="48" t="s">
        <v>238</v>
      </c>
      <c r="S97" s="62" t="s">
        <v>603</v>
      </c>
      <c r="T97" s="43"/>
      <c r="U97" s="43" t="s">
        <v>239</v>
      </c>
      <c r="V97" s="51" t="s">
        <v>524</v>
      </c>
      <c r="W97" s="40" t="s">
        <v>525</v>
      </c>
      <c r="X97" s="48"/>
      <c r="Y97" s="48" t="s">
        <v>67</v>
      </c>
      <c r="Z97" s="48"/>
      <c r="AA97" s="41" t="s">
        <v>620</v>
      </c>
      <c r="AB97" s="48" t="s">
        <v>571</v>
      </c>
      <c r="AC97" s="48" t="s">
        <v>571</v>
      </c>
      <c r="AD97" s="46" t="s">
        <v>572</v>
      </c>
      <c r="AE97" s="46">
        <v>-22</v>
      </c>
    </row>
    <row r="98" spans="1:207" ht="45.75" customHeight="1" x14ac:dyDescent="0.2">
      <c r="A98" s="39">
        <v>89</v>
      </c>
      <c r="B98" s="48" t="s">
        <v>598</v>
      </c>
      <c r="C98" s="48" t="s">
        <v>588</v>
      </c>
      <c r="D98" s="48" t="s">
        <v>589</v>
      </c>
      <c r="E98" s="48" t="s">
        <v>621</v>
      </c>
      <c r="F98" s="48">
        <v>4</v>
      </c>
      <c r="G98" s="48" t="s">
        <v>521</v>
      </c>
      <c r="H98" s="48" t="s">
        <v>138</v>
      </c>
      <c r="I98" s="48">
        <v>38</v>
      </c>
      <c r="J98" s="43">
        <v>6</v>
      </c>
      <c r="K98" s="43" t="s">
        <v>76</v>
      </c>
      <c r="L98" s="43" t="s">
        <v>331</v>
      </c>
      <c r="M98" s="44" t="s">
        <v>619</v>
      </c>
      <c r="N98" s="43" t="s">
        <v>622</v>
      </c>
      <c r="O98" s="50">
        <v>60</v>
      </c>
      <c r="P98" s="42">
        <f>VLOOKUP(E98,'[1]21.2.2019. TKB sau ĐKH lần 3 ex'!$E:$I,5,0)</f>
        <v>33</v>
      </c>
      <c r="Q98" s="56" t="s">
        <v>610</v>
      </c>
      <c r="R98" s="48" t="s">
        <v>238</v>
      </c>
      <c r="S98" s="43" t="s">
        <v>611</v>
      </c>
      <c r="T98" s="43"/>
      <c r="U98" s="43" t="s">
        <v>239</v>
      </c>
      <c r="V98" s="51" t="s">
        <v>524</v>
      </c>
      <c r="W98" s="40" t="s">
        <v>525</v>
      </c>
      <c r="X98" s="48"/>
      <c r="Y98" s="48" t="s">
        <v>67</v>
      </c>
      <c r="Z98" s="48"/>
      <c r="AA98" s="41" t="s">
        <v>623</v>
      </c>
      <c r="AB98" s="48" t="s">
        <v>610</v>
      </c>
      <c r="AC98" s="48" t="s">
        <v>610</v>
      </c>
      <c r="AD98" s="46" t="s">
        <v>613</v>
      </c>
      <c r="AE98" s="46">
        <v>2</v>
      </c>
    </row>
    <row r="99" spans="1:207" ht="45.75" customHeight="1" x14ac:dyDescent="0.2">
      <c r="A99" s="39">
        <v>90</v>
      </c>
      <c r="B99" s="48" t="s">
        <v>598</v>
      </c>
      <c r="C99" s="48" t="s">
        <v>588</v>
      </c>
      <c r="D99" s="48" t="s">
        <v>589</v>
      </c>
      <c r="E99" s="48" t="s">
        <v>624</v>
      </c>
      <c r="F99" s="48">
        <v>4</v>
      </c>
      <c r="G99" s="48" t="s">
        <v>521</v>
      </c>
      <c r="H99" s="48" t="s">
        <v>625</v>
      </c>
      <c r="I99" s="48">
        <v>38</v>
      </c>
      <c r="J99" s="43">
        <v>6</v>
      </c>
      <c r="K99" s="43" t="s">
        <v>76</v>
      </c>
      <c r="L99" s="43" t="s">
        <v>331</v>
      </c>
      <c r="M99" s="44" t="s">
        <v>619</v>
      </c>
      <c r="N99" s="43" t="s">
        <v>609</v>
      </c>
      <c r="O99" s="50">
        <v>60</v>
      </c>
      <c r="P99" s="42">
        <f>VLOOKUP(E99,'[1]21.2.2019. TKB sau ĐKH lần 3 ex'!$E:$I,5,0)</f>
        <v>36</v>
      </c>
      <c r="Q99" s="66" t="s">
        <v>626</v>
      </c>
      <c r="R99" s="48" t="s">
        <v>62</v>
      </c>
      <c r="S99" s="62" t="s">
        <v>627</v>
      </c>
      <c r="T99" s="43"/>
      <c r="U99" s="43" t="s">
        <v>239</v>
      </c>
      <c r="V99" s="51" t="s">
        <v>524</v>
      </c>
      <c r="W99" s="40" t="s">
        <v>525</v>
      </c>
      <c r="X99" s="48"/>
      <c r="Y99" s="48" t="s">
        <v>67</v>
      </c>
      <c r="Z99" s="48"/>
      <c r="AA99" s="41" t="s">
        <v>628</v>
      </c>
      <c r="AB99" s="48" t="s">
        <v>629</v>
      </c>
      <c r="AC99" s="48" t="s">
        <v>629</v>
      </c>
      <c r="AD99" s="46" t="s">
        <v>630</v>
      </c>
      <c r="AE99" s="46">
        <v>1</v>
      </c>
    </row>
    <row r="100" spans="1:207" ht="45.75" customHeight="1" x14ac:dyDescent="0.2">
      <c r="A100" s="39">
        <v>91</v>
      </c>
      <c r="B100" s="48" t="s">
        <v>598</v>
      </c>
      <c r="C100" s="48" t="s">
        <v>588</v>
      </c>
      <c r="D100" s="48" t="s">
        <v>589</v>
      </c>
      <c r="E100" s="48" t="s">
        <v>631</v>
      </c>
      <c r="F100" s="48">
        <v>4</v>
      </c>
      <c r="G100" s="48" t="s">
        <v>521</v>
      </c>
      <c r="H100" s="48" t="s">
        <v>632</v>
      </c>
      <c r="I100" s="48">
        <v>38</v>
      </c>
      <c r="J100" s="43">
        <v>6</v>
      </c>
      <c r="K100" s="43" t="s">
        <v>76</v>
      </c>
      <c r="L100" s="43" t="s">
        <v>331</v>
      </c>
      <c r="M100" s="44" t="s">
        <v>619</v>
      </c>
      <c r="N100" s="43" t="s">
        <v>616</v>
      </c>
      <c r="O100" s="50">
        <v>60</v>
      </c>
      <c r="P100" s="42">
        <f>VLOOKUP(E100,'[1]21.2.2019. TKB sau ĐKH lần 3 ex'!$E:$I,5,0)</f>
        <v>34</v>
      </c>
      <c r="Q100" s="66" t="s">
        <v>633</v>
      </c>
      <c r="R100" s="48" t="s">
        <v>557</v>
      </c>
      <c r="S100" s="62" t="s">
        <v>569</v>
      </c>
      <c r="T100" s="43"/>
      <c r="U100" s="43" t="s">
        <v>239</v>
      </c>
      <c r="V100" s="51" t="s">
        <v>524</v>
      </c>
      <c r="W100" s="40" t="s">
        <v>525</v>
      </c>
      <c r="X100" s="48"/>
      <c r="Y100" s="48" t="s">
        <v>67</v>
      </c>
      <c r="Z100" s="48"/>
      <c r="AA100" s="41" t="s">
        <v>634</v>
      </c>
      <c r="AB100" s="48" t="s">
        <v>594</v>
      </c>
      <c r="AC100" s="48" t="s">
        <v>594</v>
      </c>
      <c r="AD100" s="46" t="s">
        <v>597</v>
      </c>
      <c r="AE100" s="46">
        <v>4</v>
      </c>
    </row>
    <row r="101" spans="1:207" s="47" customFormat="1" ht="45.75" customHeight="1" x14ac:dyDescent="0.2">
      <c r="A101" s="39">
        <v>92</v>
      </c>
      <c r="B101" s="48" t="s">
        <v>598</v>
      </c>
      <c r="C101" s="48" t="s">
        <v>588</v>
      </c>
      <c r="D101" s="48" t="s">
        <v>589</v>
      </c>
      <c r="E101" s="48" t="s">
        <v>635</v>
      </c>
      <c r="F101" s="48">
        <v>4</v>
      </c>
      <c r="G101" s="48" t="s">
        <v>521</v>
      </c>
      <c r="H101" s="48" t="s">
        <v>636</v>
      </c>
      <c r="I101" s="48">
        <v>38</v>
      </c>
      <c r="J101" s="43">
        <v>6</v>
      </c>
      <c r="K101" s="43" t="s">
        <v>76</v>
      </c>
      <c r="L101" s="43" t="s">
        <v>58</v>
      </c>
      <c r="M101" s="44" t="s">
        <v>619</v>
      </c>
      <c r="N101" s="43" t="s">
        <v>637</v>
      </c>
      <c r="O101" s="50">
        <v>60</v>
      </c>
      <c r="P101" s="42">
        <f>VLOOKUP(E101,'[1]21.2.2019. TKB sau ĐKH lần 3 ex'!$E:$I,5,0)</f>
        <v>36</v>
      </c>
      <c r="Q101" s="66" t="s">
        <v>529</v>
      </c>
      <c r="R101" s="48" t="s">
        <v>538</v>
      </c>
      <c r="S101" s="62" t="s">
        <v>638</v>
      </c>
      <c r="T101" s="43" t="s">
        <v>639</v>
      </c>
      <c r="U101" s="43" t="s">
        <v>239</v>
      </c>
      <c r="V101" s="51" t="s">
        <v>524</v>
      </c>
      <c r="W101" s="40" t="s">
        <v>525</v>
      </c>
      <c r="X101" s="48"/>
      <c r="Y101" s="48" t="s">
        <v>67</v>
      </c>
      <c r="Z101" s="48"/>
      <c r="AA101" s="41" t="s">
        <v>640</v>
      </c>
      <c r="AB101" s="48" t="s">
        <v>541</v>
      </c>
      <c r="AC101" s="48" t="s">
        <v>541</v>
      </c>
      <c r="AD101" s="46" t="s">
        <v>542</v>
      </c>
      <c r="AE101" s="46">
        <v>1</v>
      </c>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6"/>
      <c r="GK101" s="46"/>
      <c r="GL101" s="46"/>
      <c r="GM101" s="46"/>
      <c r="GN101" s="46"/>
      <c r="GO101" s="46"/>
      <c r="GP101" s="46"/>
      <c r="GQ101" s="46"/>
      <c r="GR101" s="46"/>
      <c r="GS101" s="46"/>
      <c r="GT101" s="46"/>
      <c r="GU101" s="46"/>
      <c r="GV101" s="46"/>
      <c r="GW101" s="46"/>
      <c r="GX101" s="46"/>
      <c r="GY101" s="46"/>
    </row>
    <row r="102" spans="1:207" s="47" customFormat="1" ht="32.25" customHeight="1" x14ac:dyDescent="0.2">
      <c r="A102" s="39">
        <v>93</v>
      </c>
      <c r="B102" s="48" t="s">
        <v>641</v>
      </c>
      <c r="C102" s="48" t="s">
        <v>642</v>
      </c>
      <c r="D102" s="48" t="s">
        <v>36</v>
      </c>
      <c r="E102" s="48" t="s">
        <v>642</v>
      </c>
      <c r="F102" s="48">
        <v>3</v>
      </c>
      <c r="G102" s="48" t="s">
        <v>74</v>
      </c>
      <c r="H102" s="48" t="s">
        <v>115</v>
      </c>
      <c r="I102" s="48">
        <v>100</v>
      </c>
      <c r="J102" s="43">
        <v>1</v>
      </c>
      <c r="K102" s="43" t="s">
        <v>76</v>
      </c>
      <c r="L102" s="43" t="s">
        <v>131</v>
      </c>
      <c r="M102" s="43" t="s">
        <v>108</v>
      </c>
      <c r="N102" s="43" t="s">
        <v>116</v>
      </c>
      <c r="O102" s="50">
        <v>100</v>
      </c>
      <c r="P102" s="42">
        <f>VLOOKUP(E102,'[1]21.2.2019. TKB sau ĐKH lần 3 ex'!$E:$I,5,0)</f>
        <v>61</v>
      </c>
      <c r="Q102" s="56" t="s">
        <v>594</v>
      </c>
      <c r="R102" s="48" t="s">
        <v>238</v>
      </c>
      <c r="S102" s="43" t="s">
        <v>643</v>
      </c>
      <c r="T102" s="43"/>
      <c r="U102" s="43" t="s">
        <v>239</v>
      </c>
      <c r="V102" s="45"/>
      <c r="W102" s="40" t="s">
        <v>66</v>
      </c>
      <c r="X102" s="48"/>
      <c r="Y102" s="48" t="s">
        <v>67</v>
      </c>
      <c r="Z102" s="48"/>
      <c r="AA102" s="41" t="s">
        <v>508</v>
      </c>
      <c r="AB102" s="48" t="s">
        <v>610</v>
      </c>
      <c r="AC102" s="48" t="s">
        <v>610</v>
      </c>
      <c r="AD102" s="46" t="e">
        <v>#REF!</v>
      </c>
      <c r="AE102" s="46">
        <v>34</v>
      </c>
    </row>
    <row r="103" spans="1:207" s="47" customFormat="1" ht="32.25" customHeight="1" x14ac:dyDescent="0.2">
      <c r="A103" s="39">
        <v>94</v>
      </c>
      <c r="B103" s="48" t="s">
        <v>644</v>
      </c>
      <c r="C103" s="48" t="s">
        <v>645</v>
      </c>
      <c r="D103" s="48" t="s">
        <v>220</v>
      </c>
      <c r="E103" s="48" t="s">
        <v>646</v>
      </c>
      <c r="F103" s="48">
        <v>4</v>
      </c>
      <c r="G103" s="48" t="s">
        <v>74</v>
      </c>
      <c r="H103" s="48" t="s">
        <v>130</v>
      </c>
      <c r="I103" s="48">
        <v>47</v>
      </c>
      <c r="J103" s="43">
        <v>2</v>
      </c>
      <c r="K103" s="43" t="s">
        <v>76</v>
      </c>
      <c r="L103" s="43" t="s">
        <v>131</v>
      </c>
      <c r="M103" s="43" t="s">
        <v>619</v>
      </c>
      <c r="N103" s="43" t="s">
        <v>490</v>
      </c>
      <c r="O103" s="50">
        <v>50</v>
      </c>
      <c r="P103" s="42">
        <f>VLOOKUP(E103,'[1]21.2.2019. TKB sau ĐKH lần 3 ex'!$E:$I,5,0)</f>
        <v>34</v>
      </c>
      <c r="Q103" s="43" t="s">
        <v>610</v>
      </c>
      <c r="R103" s="43" t="s">
        <v>239</v>
      </c>
      <c r="S103" s="44" t="s">
        <v>611</v>
      </c>
      <c r="T103" s="41"/>
      <c r="U103" s="43" t="s">
        <v>239</v>
      </c>
      <c r="V103" s="45"/>
      <c r="W103" s="40" t="s">
        <v>66</v>
      </c>
      <c r="X103" s="48"/>
      <c r="Y103" s="48" t="s">
        <v>67</v>
      </c>
      <c r="Z103" s="48"/>
      <c r="AA103" s="41" t="s">
        <v>647</v>
      </c>
      <c r="AB103" s="48" t="s">
        <v>239</v>
      </c>
      <c r="AC103" s="48" t="s">
        <v>239</v>
      </c>
      <c r="AD103" s="46" t="e">
        <v>#REF!</v>
      </c>
      <c r="AE103" s="46">
        <v>7</v>
      </c>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row>
    <row r="104" spans="1:207" ht="32.25" customHeight="1" x14ac:dyDescent="0.2">
      <c r="A104" s="39">
        <v>95</v>
      </c>
      <c r="B104" s="48" t="s">
        <v>644</v>
      </c>
      <c r="C104" s="48" t="s">
        <v>645</v>
      </c>
      <c r="D104" s="48" t="s">
        <v>220</v>
      </c>
      <c r="E104" s="48" t="s">
        <v>648</v>
      </c>
      <c r="F104" s="48">
        <v>4</v>
      </c>
      <c r="G104" s="48" t="s">
        <v>74</v>
      </c>
      <c r="H104" s="48" t="s">
        <v>138</v>
      </c>
      <c r="I104" s="48">
        <v>47</v>
      </c>
      <c r="J104" s="43">
        <v>2</v>
      </c>
      <c r="K104" s="43" t="s">
        <v>76</v>
      </c>
      <c r="L104" s="43" t="s">
        <v>131</v>
      </c>
      <c r="M104" s="43" t="s">
        <v>619</v>
      </c>
      <c r="N104" s="43" t="s">
        <v>451</v>
      </c>
      <c r="O104" s="50">
        <v>50</v>
      </c>
      <c r="P104" s="42">
        <f>VLOOKUP(E104,'[1]21.2.2019. TKB sau ĐKH lần 3 ex'!$E:$I,5,0)</f>
        <v>47</v>
      </c>
      <c r="Q104" s="43" t="s">
        <v>532</v>
      </c>
      <c r="R104" s="43" t="s">
        <v>239</v>
      </c>
      <c r="S104" s="43" t="s">
        <v>530</v>
      </c>
      <c r="T104" s="43"/>
      <c r="U104" s="43" t="s">
        <v>239</v>
      </c>
      <c r="V104" s="45"/>
      <c r="W104" s="40" t="s">
        <v>66</v>
      </c>
      <c r="X104" s="48"/>
      <c r="Y104" s="48" t="s">
        <v>67</v>
      </c>
      <c r="Z104" s="48"/>
      <c r="AA104" s="41" t="s">
        <v>649</v>
      </c>
      <c r="AB104" s="48" t="s">
        <v>239</v>
      </c>
      <c r="AC104" s="48" t="s">
        <v>239</v>
      </c>
      <c r="AD104" s="46" t="e">
        <v>#REF!</v>
      </c>
      <c r="AE104" s="46">
        <v>4</v>
      </c>
    </row>
    <row r="105" spans="1:207" s="79" customFormat="1" ht="45.75" customHeight="1" x14ac:dyDescent="0.2">
      <c r="A105" s="67">
        <v>96</v>
      </c>
      <c r="B105" s="68" t="s">
        <v>650</v>
      </c>
      <c r="C105" s="68" t="s">
        <v>651</v>
      </c>
      <c r="D105" s="68" t="s">
        <v>519</v>
      </c>
      <c r="E105" s="68" t="s">
        <v>652</v>
      </c>
      <c r="F105" s="68">
        <v>3</v>
      </c>
      <c r="G105" s="68" t="s">
        <v>521</v>
      </c>
      <c r="H105" s="68" t="s">
        <v>560</v>
      </c>
      <c r="I105" s="68">
        <v>93</v>
      </c>
      <c r="J105" s="69">
        <v>2</v>
      </c>
      <c r="K105" s="69" t="s">
        <v>76</v>
      </c>
      <c r="L105" s="69" t="s">
        <v>58</v>
      </c>
      <c r="M105" s="69" t="s">
        <v>108</v>
      </c>
      <c r="N105" s="69" t="s">
        <v>561</v>
      </c>
      <c r="O105" s="71">
        <v>100</v>
      </c>
      <c r="P105" s="72">
        <f>VLOOKUP(E105,'[1]21.2.2019. TKB sau ĐKH lần 3 ex'!$E:$I,5,0)</f>
        <v>101</v>
      </c>
      <c r="Q105" s="75" t="s">
        <v>552</v>
      </c>
      <c r="R105" s="68" t="s">
        <v>238</v>
      </c>
      <c r="S105" s="75" t="s">
        <v>553</v>
      </c>
      <c r="T105" s="69"/>
      <c r="U105" s="69" t="s">
        <v>239</v>
      </c>
      <c r="V105" s="76" t="s">
        <v>524</v>
      </c>
      <c r="W105" s="77" t="s">
        <v>525</v>
      </c>
      <c r="X105" s="68"/>
      <c r="Y105" s="68" t="s">
        <v>67</v>
      </c>
      <c r="Z105" s="68"/>
      <c r="AA105" s="78" t="s">
        <v>564</v>
      </c>
      <c r="AB105" s="68" t="s">
        <v>633</v>
      </c>
      <c r="AC105" s="68" t="s">
        <v>633</v>
      </c>
      <c r="AD105" s="79" t="s">
        <v>653</v>
      </c>
      <c r="AE105" s="79">
        <v>-7</v>
      </c>
    </row>
    <row r="106" spans="1:207" ht="45.75" customHeight="1" x14ac:dyDescent="0.2">
      <c r="A106" s="39">
        <v>97</v>
      </c>
      <c r="B106" s="48" t="s">
        <v>650</v>
      </c>
      <c r="C106" s="48" t="s">
        <v>651</v>
      </c>
      <c r="D106" s="48" t="s">
        <v>519</v>
      </c>
      <c r="E106" s="48" t="s">
        <v>654</v>
      </c>
      <c r="F106" s="48">
        <v>3</v>
      </c>
      <c r="G106" s="48" t="s">
        <v>521</v>
      </c>
      <c r="H106" s="48" t="s">
        <v>567</v>
      </c>
      <c r="I106" s="48">
        <v>93</v>
      </c>
      <c r="J106" s="43">
        <v>2</v>
      </c>
      <c r="K106" s="43" t="s">
        <v>76</v>
      </c>
      <c r="L106" s="43" t="s">
        <v>58</v>
      </c>
      <c r="M106" s="43" t="s">
        <v>108</v>
      </c>
      <c r="N106" s="43" t="s">
        <v>481</v>
      </c>
      <c r="O106" s="50">
        <v>100</v>
      </c>
      <c r="P106" s="42">
        <f>VLOOKUP(E106,'[1]21.2.2019. TKB sau ĐKH lần 3 ex'!$E:$I,5,0)</f>
        <v>100</v>
      </c>
      <c r="Q106" s="66" t="s">
        <v>532</v>
      </c>
      <c r="R106" s="48" t="s">
        <v>238</v>
      </c>
      <c r="S106" s="62" t="s">
        <v>530</v>
      </c>
      <c r="T106" s="43"/>
      <c r="U106" s="43" t="s">
        <v>239</v>
      </c>
      <c r="V106" s="51" t="s">
        <v>524</v>
      </c>
      <c r="W106" s="40" t="s">
        <v>525</v>
      </c>
      <c r="X106" s="48"/>
      <c r="Y106" s="48" t="s">
        <v>67</v>
      </c>
      <c r="Z106" s="48"/>
      <c r="AA106" s="41" t="s">
        <v>570</v>
      </c>
      <c r="AB106" s="48" t="s">
        <v>532</v>
      </c>
      <c r="AC106" s="48" t="s">
        <v>532</v>
      </c>
      <c r="AD106" s="46" t="s">
        <v>533</v>
      </c>
      <c r="AE106" s="46">
        <v>-7</v>
      </c>
    </row>
    <row r="107" spans="1:207" ht="45.75" customHeight="1" x14ac:dyDescent="0.2">
      <c r="A107" s="39">
        <v>98</v>
      </c>
      <c r="B107" s="48" t="s">
        <v>650</v>
      </c>
      <c r="C107" s="48" t="s">
        <v>651</v>
      </c>
      <c r="D107" s="48" t="s">
        <v>519</v>
      </c>
      <c r="E107" s="48" t="s">
        <v>655</v>
      </c>
      <c r="F107" s="48">
        <v>3</v>
      </c>
      <c r="G107" s="48" t="s">
        <v>521</v>
      </c>
      <c r="H107" s="48" t="s">
        <v>574</v>
      </c>
      <c r="I107" s="48">
        <v>89</v>
      </c>
      <c r="J107" s="43">
        <v>2</v>
      </c>
      <c r="K107" s="43" t="s">
        <v>39</v>
      </c>
      <c r="L107" s="43" t="s">
        <v>58</v>
      </c>
      <c r="M107" s="44" t="s">
        <v>59</v>
      </c>
      <c r="N107" s="43" t="s">
        <v>561</v>
      </c>
      <c r="O107" s="50">
        <v>100</v>
      </c>
      <c r="P107" s="42">
        <f>VLOOKUP(E107,'[1]21.2.2019. TKB sau ĐKH lần 3 ex'!$E:$I,5,0)</f>
        <v>97</v>
      </c>
      <c r="Q107" s="56" t="s">
        <v>568</v>
      </c>
      <c r="R107" s="48" t="s">
        <v>238</v>
      </c>
      <c r="S107" s="43" t="s">
        <v>569</v>
      </c>
      <c r="T107" s="43"/>
      <c r="U107" s="43" t="s">
        <v>239</v>
      </c>
      <c r="V107" s="51" t="s">
        <v>524</v>
      </c>
      <c r="W107" s="40" t="s">
        <v>525</v>
      </c>
      <c r="X107" s="48"/>
      <c r="Y107" s="48" t="s">
        <v>67</v>
      </c>
      <c r="Z107" s="48"/>
      <c r="AA107" s="41" t="s">
        <v>576</v>
      </c>
      <c r="AB107" s="48" t="s">
        <v>656</v>
      </c>
      <c r="AC107" s="48" t="s">
        <v>656</v>
      </c>
      <c r="AD107" s="46" t="s">
        <v>657</v>
      </c>
      <c r="AE107" s="46">
        <v>-10</v>
      </c>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7"/>
      <c r="FF107" s="47"/>
      <c r="FG107" s="47"/>
      <c r="FH107" s="47"/>
      <c r="FI107" s="47"/>
      <c r="FJ107" s="47"/>
      <c r="FK107" s="47"/>
      <c r="FL107" s="47"/>
      <c r="FM107" s="47"/>
      <c r="FN107" s="47"/>
      <c r="FO107" s="47"/>
      <c r="FP107" s="47"/>
      <c r="FQ107" s="47"/>
      <c r="FR107" s="47"/>
      <c r="FS107" s="47"/>
      <c r="FT107" s="47"/>
      <c r="FU107" s="47"/>
      <c r="FV107" s="47"/>
      <c r="FW107" s="47"/>
      <c r="FX107" s="47"/>
      <c r="FY107" s="47"/>
      <c r="FZ107" s="47"/>
      <c r="GA107" s="47"/>
      <c r="GB107" s="47"/>
      <c r="GC107" s="47"/>
      <c r="GD107" s="47"/>
      <c r="GE107" s="47"/>
      <c r="GF107" s="47"/>
      <c r="GG107" s="47"/>
      <c r="GH107" s="47"/>
      <c r="GI107" s="47"/>
      <c r="GJ107" s="47"/>
      <c r="GK107" s="47"/>
      <c r="GL107" s="47"/>
      <c r="GM107" s="47"/>
      <c r="GN107" s="47"/>
      <c r="GO107" s="47"/>
      <c r="GP107" s="47"/>
      <c r="GQ107" s="47"/>
      <c r="GR107" s="47"/>
      <c r="GS107" s="47"/>
      <c r="GT107" s="47"/>
      <c r="GU107" s="47"/>
      <c r="GV107" s="47"/>
      <c r="GW107" s="47"/>
      <c r="GX107" s="47"/>
      <c r="GY107" s="47"/>
    </row>
    <row r="108" spans="1:207" ht="45.75" customHeight="1" x14ac:dyDescent="0.2">
      <c r="A108" s="39">
        <v>99</v>
      </c>
      <c r="B108" s="48" t="s">
        <v>650</v>
      </c>
      <c r="C108" s="48" t="s">
        <v>651</v>
      </c>
      <c r="D108" s="48" t="s">
        <v>519</v>
      </c>
      <c r="E108" s="48" t="s">
        <v>658</v>
      </c>
      <c r="F108" s="48">
        <v>3</v>
      </c>
      <c r="G108" s="48" t="s">
        <v>521</v>
      </c>
      <c r="H108" s="48" t="s">
        <v>580</v>
      </c>
      <c r="I108" s="48">
        <v>89</v>
      </c>
      <c r="J108" s="43">
        <v>2</v>
      </c>
      <c r="K108" s="43" t="s">
        <v>39</v>
      </c>
      <c r="L108" s="43" t="s">
        <v>58</v>
      </c>
      <c r="M108" s="44" t="s">
        <v>59</v>
      </c>
      <c r="N108" s="43" t="s">
        <v>481</v>
      </c>
      <c r="O108" s="50">
        <v>100</v>
      </c>
      <c r="P108" s="42">
        <f>VLOOKUP(E108,'[1]21.2.2019. TKB sau ĐKH lần 3 ex'!$E:$I,5,0)</f>
        <v>100</v>
      </c>
      <c r="Q108" s="66" t="s">
        <v>532</v>
      </c>
      <c r="R108" s="48" t="s">
        <v>238</v>
      </c>
      <c r="S108" s="62" t="s">
        <v>530</v>
      </c>
      <c r="T108" s="43"/>
      <c r="U108" s="43" t="s">
        <v>239</v>
      </c>
      <c r="V108" s="51" t="s">
        <v>524</v>
      </c>
      <c r="W108" s="40" t="s">
        <v>525</v>
      </c>
      <c r="X108" s="48"/>
      <c r="Y108" s="48" t="s">
        <v>67</v>
      </c>
      <c r="Z108" s="48"/>
      <c r="AA108" s="41" t="s">
        <v>582</v>
      </c>
      <c r="AB108" s="48" t="s">
        <v>532</v>
      </c>
      <c r="AC108" s="48" t="s">
        <v>532</v>
      </c>
      <c r="AD108" s="46" t="s">
        <v>533</v>
      </c>
      <c r="AE108" s="46">
        <v>-11</v>
      </c>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c r="GF108" s="47"/>
      <c r="GG108" s="47"/>
      <c r="GH108" s="47"/>
      <c r="GI108" s="47"/>
      <c r="GJ108" s="47"/>
      <c r="GK108" s="47"/>
      <c r="GL108" s="47"/>
      <c r="GM108" s="47"/>
      <c r="GN108" s="47"/>
      <c r="GO108" s="47"/>
      <c r="GP108" s="47"/>
      <c r="GQ108" s="47"/>
      <c r="GR108" s="47"/>
      <c r="GS108" s="47"/>
      <c r="GT108" s="47"/>
      <c r="GU108" s="47"/>
      <c r="GV108" s="47"/>
      <c r="GW108" s="47"/>
      <c r="GX108" s="47"/>
      <c r="GY108" s="47"/>
    </row>
    <row r="109" spans="1:207" ht="32.25" customHeight="1" x14ac:dyDescent="0.2">
      <c r="A109" s="39">
        <v>100</v>
      </c>
      <c r="B109" s="48" t="s">
        <v>650</v>
      </c>
      <c r="C109" s="48" t="s">
        <v>651</v>
      </c>
      <c r="D109" s="48" t="s">
        <v>519</v>
      </c>
      <c r="E109" s="48" t="s">
        <v>659</v>
      </c>
      <c r="F109" s="48">
        <v>3</v>
      </c>
      <c r="G109" s="48" t="s">
        <v>521</v>
      </c>
      <c r="H109" s="48" t="s">
        <v>660</v>
      </c>
      <c r="I109" s="48" t="s">
        <v>661</v>
      </c>
      <c r="J109" s="43">
        <v>1</v>
      </c>
      <c r="K109" s="41" t="s">
        <v>39</v>
      </c>
      <c r="L109" s="41" t="s">
        <v>331</v>
      </c>
      <c r="M109" s="41" t="s">
        <v>59</v>
      </c>
      <c r="N109" s="43" t="s">
        <v>213</v>
      </c>
      <c r="O109" s="50">
        <v>80</v>
      </c>
      <c r="P109" s="42">
        <f>VLOOKUP(E109,'[1]21.2.2019. TKB sau ĐKH lần 3 ex'!$E:$I,5,0)</f>
        <v>29</v>
      </c>
      <c r="Q109" s="66" t="s">
        <v>562</v>
      </c>
      <c r="R109" s="48" t="s">
        <v>538</v>
      </c>
      <c r="S109" s="62" t="s">
        <v>563</v>
      </c>
      <c r="T109" s="43"/>
      <c r="U109" s="43" t="s">
        <v>239</v>
      </c>
      <c r="V109" s="51"/>
      <c r="W109" s="40" t="s">
        <v>525</v>
      </c>
      <c r="X109" s="48"/>
      <c r="Y109" s="48" t="s">
        <v>67</v>
      </c>
      <c r="Z109" s="48"/>
      <c r="AA109" s="41" t="s">
        <v>547</v>
      </c>
      <c r="AB109" s="48" t="s">
        <v>562</v>
      </c>
      <c r="AC109" s="48" t="s">
        <v>562</v>
      </c>
      <c r="AD109" s="46" t="s">
        <v>565</v>
      </c>
      <c r="AE109" s="46" t="e">
        <v>#VALUE!</v>
      </c>
    </row>
    <row r="110" spans="1:207" ht="32.25" customHeight="1" x14ac:dyDescent="0.2">
      <c r="A110" s="39">
        <v>101</v>
      </c>
      <c r="B110" s="40" t="s">
        <v>662</v>
      </c>
      <c r="C110" s="40" t="s">
        <v>663</v>
      </c>
      <c r="D110" s="40"/>
      <c r="E110" s="40" t="s">
        <v>663</v>
      </c>
      <c r="F110" s="40">
        <v>3</v>
      </c>
      <c r="G110" s="40" t="s">
        <v>74</v>
      </c>
      <c r="H110" s="40" t="s">
        <v>38</v>
      </c>
      <c r="I110" s="40">
        <v>50</v>
      </c>
      <c r="J110" s="41">
        <v>1</v>
      </c>
      <c r="K110" s="41" t="s">
        <v>76</v>
      </c>
      <c r="L110" s="43" t="s">
        <v>131</v>
      </c>
      <c r="M110" s="43" t="s">
        <v>108</v>
      </c>
      <c r="N110" s="41" t="s">
        <v>561</v>
      </c>
      <c r="O110" s="50">
        <v>70</v>
      </c>
      <c r="P110" s="42">
        <f>VLOOKUP(E110,'[1]21.2.2019. TKB sau ĐKH lần 3 ex'!$E:$I,5,0)</f>
        <v>70</v>
      </c>
      <c r="Q110" s="43" t="s">
        <v>664</v>
      </c>
      <c r="R110" s="43" t="s">
        <v>407</v>
      </c>
      <c r="S110" s="60" t="s">
        <v>665</v>
      </c>
      <c r="T110" s="60" t="s">
        <v>666</v>
      </c>
      <c r="U110" s="43" t="s">
        <v>407</v>
      </c>
      <c r="V110" s="45"/>
      <c r="W110" s="40" t="s">
        <v>66</v>
      </c>
      <c r="X110" s="40" t="s">
        <v>667</v>
      </c>
      <c r="Y110" s="48" t="s">
        <v>67</v>
      </c>
      <c r="Z110" s="40"/>
      <c r="AA110" s="41" t="s">
        <v>443</v>
      </c>
      <c r="AB110" s="40" t="s">
        <v>664</v>
      </c>
      <c r="AC110" s="40" t="s">
        <v>664</v>
      </c>
      <c r="AD110" s="46" t="s">
        <v>668</v>
      </c>
      <c r="AE110" s="46">
        <v>-20</v>
      </c>
    </row>
    <row r="111" spans="1:207" ht="32.25" customHeight="1" x14ac:dyDescent="0.2">
      <c r="A111" s="39">
        <v>102</v>
      </c>
      <c r="B111" s="48" t="s">
        <v>669</v>
      </c>
      <c r="C111" s="48" t="s">
        <v>670</v>
      </c>
      <c r="D111" s="48"/>
      <c r="E111" s="48" t="s">
        <v>670</v>
      </c>
      <c r="F111" s="48">
        <v>3</v>
      </c>
      <c r="G111" s="48" t="s">
        <v>74</v>
      </c>
      <c r="H111" s="48" t="s">
        <v>115</v>
      </c>
      <c r="I111" s="48">
        <v>100</v>
      </c>
      <c r="J111" s="43">
        <v>1</v>
      </c>
      <c r="K111" s="43" t="s">
        <v>76</v>
      </c>
      <c r="L111" s="43" t="s">
        <v>331</v>
      </c>
      <c r="M111" s="44" t="s">
        <v>77</v>
      </c>
      <c r="N111" s="43" t="s">
        <v>116</v>
      </c>
      <c r="O111" s="50">
        <v>100</v>
      </c>
      <c r="P111" s="42">
        <f>VLOOKUP(E111,'[1]21.2.2019. TKB sau ĐKH lần 3 ex'!$E:$I,5,0)</f>
        <v>81</v>
      </c>
      <c r="Q111" s="43" t="s">
        <v>671</v>
      </c>
      <c r="R111" s="43" t="s">
        <v>407</v>
      </c>
      <c r="S111" s="64" t="s">
        <v>672</v>
      </c>
      <c r="T111" s="81" t="s">
        <v>673</v>
      </c>
      <c r="U111" s="43" t="s">
        <v>407</v>
      </c>
      <c r="V111" s="45"/>
      <c r="W111" s="40" t="s">
        <v>66</v>
      </c>
      <c r="X111" s="48"/>
      <c r="Y111" s="48" t="s">
        <v>67</v>
      </c>
      <c r="Z111" s="48"/>
      <c r="AA111" s="41" t="s">
        <v>674</v>
      </c>
      <c r="AB111" s="48" t="s">
        <v>671</v>
      </c>
      <c r="AC111" s="48" t="s">
        <v>671</v>
      </c>
      <c r="AD111" s="46" t="s">
        <v>675</v>
      </c>
      <c r="AE111" s="46">
        <v>15</v>
      </c>
    </row>
    <row r="112" spans="1:207" ht="32.25" customHeight="1" x14ac:dyDescent="0.2">
      <c r="A112" s="39">
        <v>103</v>
      </c>
      <c r="B112" s="40" t="s">
        <v>676</v>
      </c>
      <c r="C112" s="40" t="s">
        <v>677</v>
      </c>
      <c r="D112" s="40" t="s">
        <v>220</v>
      </c>
      <c r="E112" s="40" t="s">
        <v>678</v>
      </c>
      <c r="F112" s="40">
        <v>3</v>
      </c>
      <c r="G112" s="40" t="s">
        <v>88</v>
      </c>
      <c r="H112" s="40" t="s">
        <v>138</v>
      </c>
      <c r="I112" s="40">
        <v>38</v>
      </c>
      <c r="J112" s="41">
        <v>2</v>
      </c>
      <c r="K112" s="41" t="s">
        <v>76</v>
      </c>
      <c r="L112" s="41" t="s">
        <v>98</v>
      </c>
      <c r="M112" s="41" t="s">
        <v>108</v>
      </c>
      <c r="N112" s="41" t="s">
        <v>139</v>
      </c>
      <c r="O112" s="50">
        <v>40</v>
      </c>
      <c r="P112" s="42">
        <f>VLOOKUP(E112,'[1]21.2.2019. TKB sau ĐKH lần 3 ex'!$E:$I,5,0)</f>
        <v>28</v>
      </c>
      <c r="Q112" s="43" t="s">
        <v>679</v>
      </c>
      <c r="R112" s="43" t="s">
        <v>44</v>
      </c>
      <c r="S112" s="44" t="s">
        <v>680</v>
      </c>
      <c r="T112" s="41" t="s">
        <v>681</v>
      </c>
      <c r="U112" s="41" t="s">
        <v>47</v>
      </c>
      <c r="V112" s="45"/>
      <c r="W112" s="40" t="s">
        <v>66</v>
      </c>
      <c r="X112" s="40"/>
      <c r="Y112" s="40" t="s">
        <v>257</v>
      </c>
      <c r="Z112" s="40"/>
      <c r="AA112" s="41" t="s">
        <v>225</v>
      </c>
      <c r="AB112" s="40" t="s">
        <v>679</v>
      </c>
      <c r="AC112" s="40" t="s">
        <v>679</v>
      </c>
      <c r="AD112" s="46" t="s">
        <v>682</v>
      </c>
      <c r="AE112" s="46">
        <v>16</v>
      </c>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7"/>
      <c r="FF112" s="47"/>
      <c r="FG112" s="47"/>
      <c r="FH112" s="47"/>
      <c r="FI112" s="47"/>
      <c r="FJ112" s="47"/>
      <c r="FK112" s="47"/>
      <c r="FL112" s="47"/>
      <c r="FM112" s="47"/>
      <c r="FN112" s="47"/>
      <c r="FO112" s="47"/>
      <c r="FP112" s="47"/>
      <c r="FQ112" s="47"/>
      <c r="FR112" s="47"/>
      <c r="FS112" s="47"/>
      <c r="FT112" s="47"/>
      <c r="FU112" s="47"/>
      <c r="FV112" s="47"/>
      <c r="FW112" s="47"/>
      <c r="FX112" s="47"/>
      <c r="FY112" s="47"/>
      <c r="FZ112" s="47"/>
      <c r="GA112" s="47"/>
      <c r="GB112" s="47"/>
      <c r="GC112" s="47"/>
      <c r="GD112" s="47"/>
      <c r="GE112" s="47"/>
      <c r="GF112" s="47"/>
      <c r="GG112" s="47"/>
      <c r="GH112" s="47"/>
      <c r="GI112" s="47"/>
      <c r="GJ112" s="47"/>
      <c r="GK112" s="47"/>
      <c r="GL112" s="47"/>
      <c r="GM112" s="47"/>
      <c r="GN112" s="47"/>
      <c r="GO112" s="47"/>
      <c r="GP112" s="47"/>
      <c r="GQ112" s="47"/>
      <c r="GR112" s="47"/>
      <c r="GS112" s="47"/>
      <c r="GT112" s="47"/>
      <c r="GU112" s="47"/>
      <c r="GV112" s="47"/>
      <c r="GW112" s="47"/>
      <c r="GX112" s="47"/>
      <c r="GY112" s="47"/>
    </row>
    <row r="113" spans="1:207" s="47" customFormat="1" ht="32.25" customHeight="1" x14ac:dyDescent="0.2">
      <c r="A113" s="39">
        <v>104</v>
      </c>
      <c r="B113" s="48" t="s">
        <v>683</v>
      </c>
      <c r="C113" s="48" t="s">
        <v>684</v>
      </c>
      <c r="D113" s="48"/>
      <c r="E113" s="48" t="s">
        <v>684</v>
      </c>
      <c r="F113" s="48">
        <v>3</v>
      </c>
      <c r="G113" s="48" t="s">
        <v>74</v>
      </c>
      <c r="H113" s="48" t="s">
        <v>146</v>
      </c>
      <c r="I113" s="48">
        <v>54</v>
      </c>
      <c r="J113" s="43">
        <v>1</v>
      </c>
      <c r="K113" s="43" t="s">
        <v>39</v>
      </c>
      <c r="L113" s="43" t="s">
        <v>58</v>
      </c>
      <c r="M113" s="43" t="s">
        <v>59</v>
      </c>
      <c r="N113" s="43" t="s">
        <v>451</v>
      </c>
      <c r="O113" s="50">
        <v>50</v>
      </c>
      <c r="P113" s="42">
        <f>VLOOKUP(E113,'[1]21.2.2019. TKB sau ĐKH lần 3 ex'!$E:$I,5,0)</f>
        <v>49</v>
      </c>
      <c r="Q113" s="50" t="s">
        <v>685</v>
      </c>
      <c r="R113" s="43" t="s">
        <v>686</v>
      </c>
      <c r="S113" s="43"/>
      <c r="T113" s="43"/>
      <c r="U113" s="41" t="s">
        <v>686</v>
      </c>
      <c r="V113" s="45"/>
      <c r="W113" s="40" t="s">
        <v>66</v>
      </c>
      <c r="X113" s="48"/>
      <c r="Y113" s="48"/>
      <c r="Z113" s="48"/>
      <c r="AA113" s="41" t="s">
        <v>454</v>
      </c>
      <c r="AB113" s="48" t="s">
        <v>686</v>
      </c>
      <c r="AC113" s="48" t="s">
        <v>686</v>
      </c>
      <c r="AD113" s="46" t="e">
        <v>#REF!</v>
      </c>
      <c r="AE113" s="46">
        <v>6</v>
      </c>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46"/>
    </row>
    <row r="114" spans="1:207" ht="32.25" customHeight="1" x14ac:dyDescent="0.2">
      <c r="A114" s="39">
        <v>105</v>
      </c>
      <c r="B114" s="48" t="s">
        <v>687</v>
      </c>
      <c r="C114" s="48" t="s">
        <v>688</v>
      </c>
      <c r="D114" s="48" t="s">
        <v>689</v>
      </c>
      <c r="E114" s="48" t="s">
        <v>690</v>
      </c>
      <c r="F114" s="48">
        <v>2</v>
      </c>
      <c r="G114" s="48" t="s">
        <v>521</v>
      </c>
      <c r="H114" s="48" t="s">
        <v>38</v>
      </c>
      <c r="I114" s="48">
        <v>58</v>
      </c>
      <c r="J114" s="43">
        <v>1</v>
      </c>
      <c r="K114" s="41" t="s">
        <v>76</v>
      </c>
      <c r="L114" s="41" t="s">
        <v>331</v>
      </c>
      <c r="M114" s="41" t="s">
        <v>691</v>
      </c>
      <c r="N114" s="43" t="s">
        <v>60</v>
      </c>
      <c r="O114" s="50">
        <v>80</v>
      </c>
      <c r="P114" s="42">
        <f>VLOOKUP(E114,'[1]21.2.2019. TKB sau ĐKH lần 3 ex'!$E:$I,5,0)</f>
        <v>42</v>
      </c>
      <c r="Q114" s="50" t="s">
        <v>685</v>
      </c>
      <c r="R114" s="43" t="s">
        <v>686</v>
      </c>
      <c r="S114" s="43"/>
      <c r="T114" s="43"/>
      <c r="U114" s="51" t="s">
        <v>686</v>
      </c>
      <c r="V114" s="51"/>
      <c r="W114" s="40" t="s">
        <v>692</v>
      </c>
      <c r="X114" s="48"/>
      <c r="Y114" s="48" t="s">
        <v>67</v>
      </c>
      <c r="Z114" s="48"/>
      <c r="AA114" s="41" t="s">
        <v>693</v>
      </c>
      <c r="AB114" s="48" t="s">
        <v>686</v>
      </c>
      <c r="AC114" s="48" t="s">
        <v>686</v>
      </c>
      <c r="AD114" s="46" t="e">
        <v>#REF!</v>
      </c>
      <c r="AE114" s="46">
        <v>13</v>
      </c>
    </row>
    <row r="115" spans="1:207" ht="32.25" customHeight="1" x14ac:dyDescent="0.2">
      <c r="A115" s="39">
        <v>106</v>
      </c>
      <c r="B115" s="48" t="s">
        <v>687</v>
      </c>
      <c r="C115" s="48" t="s">
        <v>688</v>
      </c>
      <c r="D115" s="48" t="s">
        <v>689</v>
      </c>
      <c r="E115" s="48" t="s">
        <v>694</v>
      </c>
      <c r="F115" s="48">
        <v>2</v>
      </c>
      <c r="G115" s="48" t="s">
        <v>521</v>
      </c>
      <c r="H115" s="48" t="s">
        <v>204</v>
      </c>
      <c r="I115" s="48">
        <v>14</v>
      </c>
      <c r="J115" s="43">
        <v>1</v>
      </c>
      <c r="K115" s="41" t="s">
        <v>76</v>
      </c>
      <c r="L115" s="41" t="s">
        <v>331</v>
      </c>
      <c r="M115" s="41" t="s">
        <v>695</v>
      </c>
      <c r="N115" s="43" t="s">
        <v>99</v>
      </c>
      <c r="O115" s="50">
        <v>60</v>
      </c>
      <c r="P115" s="42">
        <f>VLOOKUP(E115,'[1]21.2.2019. TKB sau ĐKH lần 3 ex'!$E:$I,5,0)</f>
        <v>55</v>
      </c>
      <c r="Q115" s="50" t="s">
        <v>696</v>
      </c>
      <c r="R115" s="43" t="s">
        <v>686</v>
      </c>
      <c r="S115" s="43"/>
      <c r="T115" s="43"/>
      <c r="U115" s="51" t="s">
        <v>686</v>
      </c>
      <c r="V115" s="51"/>
      <c r="W115" s="40" t="s">
        <v>692</v>
      </c>
      <c r="X115" s="48"/>
      <c r="Y115" s="48" t="s">
        <v>67</v>
      </c>
      <c r="Z115" s="48"/>
      <c r="AA115" s="41" t="s">
        <v>697</v>
      </c>
      <c r="AB115" s="48" t="s">
        <v>686</v>
      </c>
      <c r="AC115" s="48" t="s">
        <v>686</v>
      </c>
      <c r="AD115" s="46" t="e">
        <v>#REF!</v>
      </c>
      <c r="AE115" s="46">
        <v>-42</v>
      </c>
    </row>
    <row r="116" spans="1:207" s="47" customFormat="1" ht="32.25" customHeight="1" x14ac:dyDescent="0.2">
      <c r="A116" s="39">
        <v>107</v>
      </c>
      <c r="B116" s="40" t="s">
        <v>698</v>
      </c>
      <c r="C116" s="40" t="s">
        <v>699</v>
      </c>
      <c r="D116" s="40"/>
      <c r="E116" s="40" t="s">
        <v>699</v>
      </c>
      <c r="F116" s="40">
        <v>3</v>
      </c>
      <c r="G116" s="40" t="s">
        <v>88</v>
      </c>
      <c r="H116" s="40" t="s">
        <v>115</v>
      </c>
      <c r="I116" s="40">
        <v>91</v>
      </c>
      <c r="J116" s="41">
        <v>1</v>
      </c>
      <c r="K116" s="43" t="s">
        <v>76</v>
      </c>
      <c r="L116" s="43" t="s">
        <v>98</v>
      </c>
      <c r="M116" s="43" t="s">
        <v>77</v>
      </c>
      <c r="N116" s="43" t="s">
        <v>213</v>
      </c>
      <c r="O116" s="50">
        <v>80</v>
      </c>
      <c r="P116" s="42">
        <f>VLOOKUP(E116,'[1]21.2.2019. TKB sau ĐKH lần 3 ex'!$E:$I,5,0)</f>
        <v>80</v>
      </c>
      <c r="Q116" s="43" t="s">
        <v>700</v>
      </c>
      <c r="R116" s="43" t="s">
        <v>407</v>
      </c>
      <c r="S116" s="59" t="s">
        <v>701</v>
      </c>
      <c r="T116" s="60" t="s">
        <v>702</v>
      </c>
      <c r="U116" s="41" t="s">
        <v>407</v>
      </c>
      <c r="V116" s="45"/>
      <c r="W116" s="40" t="s">
        <v>66</v>
      </c>
      <c r="X116" s="40"/>
      <c r="Y116" s="40" t="s">
        <v>703</v>
      </c>
      <c r="Z116" s="40"/>
      <c r="AA116" s="41" t="s">
        <v>704</v>
      </c>
      <c r="AB116" s="40" t="s">
        <v>700</v>
      </c>
      <c r="AC116" s="40" t="s">
        <v>700</v>
      </c>
      <c r="AD116" s="46" t="s">
        <v>705</v>
      </c>
      <c r="AE116" s="46">
        <v>11</v>
      </c>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row>
    <row r="117" spans="1:207" s="47" customFormat="1" ht="32.25" customHeight="1" x14ac:dyDescent="0.2">
      <c r="A117" s="39">
        <v>108</v>
      </c>
      <c r="B117" s="40" t="s">
        <v>706</v>
      </c>
      <c r="C117" s="40" t="s">
        <v>707</v>
      </c>
      <c r="D117" s="40"/>
      <c r="E117" s="40" t="s">
        <v>707</v>
      </c>
      <c r="F117" s="40">
        <v>3</v>
      </c>
      <c r="G117" s="40" t="s">
        <v>88</v>
      </c>
      <c r="H117" s="40" t="s">
        <v>115</v>
      </c>
      <c r="I117" s="40">
        <v>91</v>
      </c>
      <c r="J117" s="41">
        <v>1</v>
      </c>
      <c r="K117" s="43" t="s">
        <v>76</v>
      </c>
      <c r="L117" s="43" t="s">
        <v>98</v>
      </c>
      <c r="M117" s="43" t="s">
        <v>108</v>
      </c>
      <c r="N117" s="43" t="s">
        <v>213</v>
      </c>
      <c r="O117" s="50">
        <v>80</v>
      </c>
      <c r="P117" s="42">
        <f>VLOOKUP(E117,'[1]21.2.2019. TKB sau ĐKH lần 3 ex'!$E:$I,5,0)</f>
        <v>79</v>
      </c>
      <c r="Q117" s="43" t="s">
        <v>708</v>
      </c>
      <c r="R117" s="43" t="s">
        <v>407</v>
      </c>
      <c r="S117" s="59" t="s">
        <v>709</v>
      </c>
      <c r="T117" s="82" t="s">
        <v>710</v>
      </c>
      <c r="U117" s="41" t="s">
        <v>407</v>
      </c>
      <c r="V117" s="45"/>
      <c r="W117" s="40" t="s">
        <v>66</v>
      </c>
      <c r="X117" s="40"/>
      <c r="Y117" s="40" t="s">
        <v>703</v>
      </c>
      <c r="Z117" s="40"/>
      <c r="AA117" s="41" t="s">
        <v>704</v>
      </c>
      <c r="AB117" s="40" t="s">
        <v>708</v>
      </c>
      <c r="AC117" s="40" t="s">
        <v>708</v>
      </c>
      <c r="AD117" s="46" t="s">
        <v>711</v>
      </c>
      <c r="AE117" s="46">
        <v>11</v>
      </c>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c r="FR117" s="46"/>
      <c r="FS117" s="46"/>
      <c r="FT117" s="46"/>
      <c r="FU117" s="46"/>
      <c r="FV117" s="46"/>
      <c r="FW117" s="46"/>
      <c r="FX117" s="46"/>
      <c r="FY117" s="46"/>
      <c r="FZ117" s="46"/>
      <c r="GA117" s="46"/>
      <c r="GB117" s="46"/>
      <c r="GC117" s="46"/>
      <c r="GD117" s="46"/>
      <c r="GE117" s="46"/>
      <c r="GF117" s="46"/>
      <c r="GG117" s="46"/>
      <c r="GH117" s="46"/>
      <c r="GI117" s="46"/>
      <c r="GJ117" s="46"/>
      <c r="GK117" s="46"/>
      <c r="GL117" s="46"/>
      <c r="GM117" s="46"/>
      <c r="GN117" s="46"/>
      <c r="GO117" s="46"/>
      <c r="GP117" s="46"/>
      <c r="GQ117" s="46"/>
      <c r="GR117" s="46"/>
      <c r="GS117" s="46"/>
      <c r="GT117" s="46"/>
      <c r="GU117" s="46"/>
      <c r="GV117" s="46"/>
      <c r="GW117" s="46"/>
      <c r="GX117" s="46"/>
      <c r="GY117" s="46"/>
    </row>
    <row r="118" spans="1:207" s="47" customFormat="1" ht="32.25" customHeight="1" x14ac:dyDescent="0.2">
      <c r="A118" s="39">
        <v>109</v>
      </c>
      <c r="B118" s="40" t="s">
        <v>712</v>
      </c>
      <c r="C118" s="40" t="s">
        <v>713</v>
      </c>
      <c r="D118" s="40" t="s">
        <v>264</v>
      </c>
      <c r="E118" s="40" t="s">
        <v>714</v>
      </c>
      <c r="F118" s="40">
        <v>3</v>
      </c>
      <c r="G118" s="40" t="s">
        <v>88</v>
      </c>
      <c r="H118" s="40" t="s">
        <v>89</v>
      </c>
      <c r="I118" s="40">
        <v>92</v>
      </c>
      <c r="J118" s="41">
        <v>1</v>
      </c>
      <c r="K118" s="41" t="s">
        <v>39</v>
      </c>
      <c r="L118" s="41" t="s">
        <v>131</v>
      </c>
      <c r="M118" s="43" t="s">
        <v>41</v>
      </c>
      <c r="N118" s="41" t="s">
        <v>90</v>
      </c>
      <c r="O118" s="50">
        <v>80</v>
      </c>
      <c r="P118" s="42">
        <f>VLOOKUP(E118,'[1]21.2.2019. TKB sau ĐKH lần 3 ex'!$E:$I,5,0)</f>
        <v>57</v>
      </c>
      <c r="Q118" s="43" t="s">
        <v>715</v>
      </c>
      <c r="R118" s="41" t="s">
        <v>65</v>
      </c>
      <c r="S118" s="41" t="s">
        <v>716</v>
      </c>
      <c r="T118" s="41" t="s">
        <v>717</v>
      </c>
      <c r="U118" s="41" t="s">
        <v>65</v>
      </c>
      <c r="V118" s="45"/>
      <c r="W118" s="40" t="s">
        <v>66</v>
      </c>
      <c r="X118" s="40"/>
      <c r="Y118" s="40" t="s">
        <v>94</v>
      </c>
      <c r="Z118" s="40"/>
      <c r="AA118" s="41" t="s">
        <v>718</v>
      </c>
      <c r="AB118" s="40" t="s">
        <v>715</v>
      </c>
      <c r="AC118" s="40" t="s">
        <v>715</v>
      </c>
      <c r="AD118" s="46" t="s">
        <v>719</v>
      </c>
      <c r="AE118" s="46">
        <v>26</v>
      </c>
    </row>
    <row r="119" spans="1:207" s="47" customFormat="1" ht="32.25" customHeight="1" x14ac:dyDescent="0.2">
      <c r="A119" s="39">
        <v>110</v>
      </c>
      <c r="B119" s="40" t="s">
        <v>712</v>
      </c>
      <c r="C119" s="40" t="s">
        <v>713</v>
      </c>
      <c r="D119" s="40" t="s">
        <v>264</v>
      </c>
      <c r="E119" s="40" t="s">
        <v>720</v>
      </c>
      <c r="F119" s="40">
        <v>3</v>
      </c>
      <c r="G119" s="40" t="s">
        <v>721</v>
      </c>
      <c r="H119" s="40" t="s">
        <v>722</v>
      </c>
      <c r="I119" s="40" t="s">
        <v>723</v>
      </c>
      <c r="J119" s="41">
        <v>1</v>
      </c>
      <c r="K119" s="43" t="s">
        <v>76</v>
      </c>
      <c r="L119" s="41" t="s">
        <v>58</v>
      </c>
      <c r="M119" s="41" t="s">
        <v>108</v>
      </c>
      <c r="N119" s="41" t="s">
        <v>314</v>
      </c>
      <c r="O119" s="50">
        <v>60</v>
      </c>
      <c r="P119" s="42">
        <f>VLOOKUP(E119,'[1]21.2.2019. TKB sau ĐKH lần 3 ex'!$E:$I,5,0)</f>
        <v>15</v>
      </c>
      <c r="Q119" s="43" t="s">
        <v>724</v>
      </c>
      <c r="R119" s="41" t="s">
        <v>65</v>
      </c>
      <c r="S119" s="41" t="s">
        <v>716</v>
      </c>
      <c r="T119" s="41" t="s">
        <v>717</v>
      </c>
      <c r="U119" s="41" t="s">
        <v>65</v>
      </c>
      <c r="V119" s="51"/>
      <c r="W119" s="40" t="s">
        <v>66</v>
      </c>
      <c r="X119" s="40"/>
      <c r="Y119" s="40" t="s">
        <v>725</v>
      </c>
      <c r="Z119" s="40"/>
      <c r="AA119" s="41" t="s">
        <v>318</v>
      </c>
      <c r="AB119" s="40" t="s">
        <v>724</v>
      </c>
      <c r="AC119" s="40" t="s">
        <v>724</v>
      </c>
      <c r="AD119" s="46" t="s">
        <v>726</v>
      </c>
      <c r="AE119" s="46" t="e">
        <v>#VALUE!</v>
      </c>
    </row>
    <row r="120" spans="1:207" s="47" customFormat="1" ht="32.25" customHeight="1" x14ac:dyDescent="0.2">
      <c r="A120" s="39">
        <v>111</v>
      </c>
      <c r="B120" s="40" t="s">
        <v>727</v>
      </c>
      <c r="C120" s="40" t="s">
        <v>728</v>
      </c>
      <c r="D120" s="40" t="s">
        <v>264</v>
      </c>
      <c r="E120" s="40" t="s">
        <v>728</v>
      </c>
      <c r="F120" s="40">
        <v>3</v>
      </c>
      <c r="G120" s="40" t="s">
        <v>37</v>
      </c>
      <c r="H120" s="48" t="s">
        <v>38</v>
      </c>
      <c r="I120" s="40">
        <v>20</v>
      </c>
      <c r="J120" s="41">
        <v>1</v>
      </c>
      <c r="K120" s="43" t="s">
        <v>39</v>
      </c>
      <c r="L120" s="41" t="s">
        <v>331</v>
      </c>
      <c r="M120" s="43" t="s">
        <v>41</v>
      </c>
      <c r="N120" s="43" t="s">
        <v>42</v>
      </c>
      <c r="O120" s="50">
        <v>60</v>
      </c>
      <c r="P120" s="42">
        <f>VLOOKUP(E120,'[1]21.2.2019. TKB sau ĐKH lần 3 ex'!$E:$I,5,0)</f>
        <v>56</v>
      </c>
      <c r="Q120" s="43" t="s">
        <v>729</v>
      </c>
      <c r="R120" s="41" t="s">
        <v>730</v>
      </c>
      <c r="S120" s="41" t="s">
        <v>731</v>
      </c>
      <c r="T120" s="41" t="s">
        <v>732</v>
      </c>
      <c r="U120" s="41" t="s">
        <v>65</v>
      </c>
      <c r="V120" s="45"/>
      <c r="W120" s="40" t="s">
        <v>66</v>
      </c>
      <c r="X120" s="40"/>
      <c r="Y120" s="40" t="s">
        <v>268</v>
      </c>
      <c r="Z120" s="40"/>
      <c r="AA120" s="41" t="s">
        <v>337</v>
      </c>
      <c r="AB120" s="40" t="s">
        <v>729</v>
      </c>
      <c r="AC120" s="40" t="s">
        <v>729</v>
      </c>
      <c r="AD120" s="46" t="s">
        <v>733</v>
      </c>
      <c r="AE120" s="46">
        <v>-40</v>
      </c>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row>
    <row r="121" spans="1:207" s="47" customFormat="1" ht="32.25" customHeight="1" x14ac:dyDescent="0.2">
      <c r="A121" s="39">
        <v>112</v>
      </c>
      <c r="B121" s="40" t="s">
        <v>734</v>
      </c>
      <c r="C121" s="40" t="s">
        <v>735</v>
      </c>
      <c r="D121" s="40"/>
      <c r="E121" s="40" t="s">
        <v>735</v>
      </c>
      <c r="F121" s="40">
        <v>3</v>
      </c>
      <c r="G121" s="40" t="s">
        <v>88</v>
      </c>
      <c r="H121" s="40" t="s">
        <v>115</v>
      </c>
      <c r="I121" s="40">
        <v>91</v>
      </c>
      <c r="J121" s="41">
        <v>1</v>
      </c>
      <c r="K121" s="43" t="s">
        <v>76</v>
      </c>
      <c r="L121" s="43" t="s">
        <v>206</v>
      </c>
      <c r="M121" s="43" t="s">
        <v>77</v>
      </c>
      <c r="N121" s="43" t="s">
        <v>213</v>
      </c>
      <c r="O121" s="50">
        <v>80</v>
      </c>
      <c r="P121" s="42">
        <f>VLOOKUP(E121,'[1]21.2.2019. TKB sau ĐKH lần 3 ex'!$E:$I,5,0)</f>
        <v>80</v>
      </c>
      <c r="Q121" s="43" t="s">
        <v>671</v>
      </c>
      <c r="R121" s="43" t="s">
        <v>407</v>
      </c>
      <c r="S121" s="64" t="s">
        <v>672</v>
      </c>
      <c r="T121" s="81" t="s">
        <v>673</v>
      </c>
      <c r="U121" s="41" t="s">
        <v>407</v>
      </c>
      <c r="V121" s="51"/>
      <c r="W121" s="40" t="s">
        <v>66</v>
      </c>
      <c r="X121" s="40"/>
      <c r="Y121" s="40" t="s">
        <v>703</v>
      </c>
      <c r="Z121" s="40"/>
      <c r="AA121" s="41" t="s">
        <v>424</v>
      </c>
      <c r="AB121" s="40" t="s">
        <v>671</v>
      </c>
      <c r="AC121" s="40" t="s">
        <v>671</v>
      </c>
      <c r="AD121" s="46" t="s">
        <v>675</v>
      </c>
      <c r="AE121" s="46">
        <v>11</v>
      </c>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c r="EV121" s="46"/>
      <c r="EW121" s="46"/>
      <c r="EX121" s="46"/>
      <c r="EY121" s="46"/>
      <c r="EZ121" s="46"/>
      <c r="FA121" s="46"/>
      <c r="FB121" s="46"/>
      <c r="FC121" s="46"/>
      <c r="FD121" s="46"/>
      <c r="FE121" s="46"/>
      <c r="FF121" s="46"/>
      <c r="FG121" s="46"/>
      <c r="FH121" s="46"/>
      <c r="FI121" s="46"/>
      <c r="FJ121" s="46"/>
      <c r="FK121" s="46"/>
      <c r="FL121" s="46"/>
      <c r="FM121" s="46"/>
      <c r="FN121" s="46"/>
      <c r="FO121" s="46"/>
      <c r="FP121" s="46"/>
      <c r="FQ121" s="46"/>
      <c r="FR121" s="46"/>
      <c r="FS121" s="46"/>
      <c r="FT121" s="46"/>
      <c r="FU121" s="46"/>
      <c r="FV121" s="46"/>
      <c r="FW121" s="46"/>
      <c r="FX121" s="46"/>
      <c r="FY121" s="46"/>
      <c r="FZ121" s="46"/>
      <c r="GA121" s="46"/>
      <c r="GB121" s="46"/>
      <c r="GC121" s="46"/>
      <c r="GD121" s="46"/>
      <c r="GE121" s="46"/>
      <c r="GF121" s="46"/>
      <c r="GG121" s="46"/>
      <c r="GH121" s="46"/>
      <c r="GI121" s="46"/>
      <c r="GJ121" s="46"/>
      <c r="GK121" s="46"/>
      <c r="GL121" s="46"/>
      <c r="GM121" s="46"/>
      <c r="GN121" s="46"/>
      <c r="GO121" s="46"/>
      <c r="GP121" s="46"/>
      <c r="GQ121" s="46"/>
      <c r="GR121" s="46"/>
      <c r="GS121" s="46"/>
      <c r="GT121" s="46"/>
      <c r="GU121" s="46"/>
      <c r="GV121" s="46"/>
      <c r="GW121" s="46"/>
      <c r="GX121" s="46"/>
      <c r="GY121" s="46"/>
    </row>
    <row r="122" spans="1:207" s="47" customFormat="1" ht="32.25" customHeight="1" x14ac:dyDescent="0.2">
      <c r="A122" s="39">
        <v>113</v>
      </c>
      <c r="B122" s="40" t="s">
        <v>736</v>
      </c>
      <c r="C122" s="40" t="s">
        <v>737</v>
      </c>
      <c r="D122" s="40" t="s">
        <v>504</v>
      </c>
      <c r="E122" s="40" t="s">
        <v>737</v>
      </c>
      <c r="F122" s="40">
        <v>3</v>
      </c>
      <c r="G122" s="40" t="s">
        <v>37</v>
      </c>
      <c r="H122" s="40" t="s">
        <v>738</v>
      </c>
      <c r="I122" s="40" t="s">
        <v>739</v>
      </c>
      <c r="J122" s="41">
        <v>1</v>
      </c>
      <c r="K122" s="41" t="s">
        <v>39</v>
      </c>
      <c r="L122" s="41" t="s">
        <v>40</v>
      </c>
      <c r="M122" s="41" t="s">
        <v>41</v>
      </c>
      <c r="N122" s="41" t="s">
        <v>523</v>
      </c>
      <c r="O122" s="42">
        <v>60</v>
      </c>
      <c r="P122" s="42">
        <f>VLOOKUP(E122,'[1]21.2.2019. TKB sau ĐKH lần 3 ex'!$E:$I,5,0)</f>
        <v>33</v>
      </c>
      <c r="Q122" s="43" t="s">
        <v>513</v>
      </c>
      <c r="R122" s="41" t="s">
        <v>80</v>
      </c>
      <c r="S122" s="65" t="s">
        <v>740</v>
      </c>
      <c r="T122" s="41" t="s">
        <v>741</v>
      </c>
      <c r="U122" s="41" t="s">
        <v>83</v>
      </c>
      <c r="V122" s="45"/>
      <c r="W122" s="40" t="s">
        <v>48</v>
      </c>
      <c r="X122" s="40"/>
      <c r="Y122" s="40" t="s">
        <v>50</v>
      </c>
      <c r="Z122" s="40"/>
      <c r="AA122" s="41" t="s">
        <v>742</v>
      </c>
      <c r="AB122" s="40" t="s">
        <v>743</v>
      </c>
      <c r="AC122" s="40" t="s">
        <v>743</v>
      </c>
      <c r="AD122" s="46" t="s">
        <v>744</v>
      </c>
      <c r="AE122" s="46" t="e">
        <v>#VALUE!</v>
      </c>
    </row>
    <row r="123" spans="1:207" s="47" customFormat="1" ht="32.25" customHeight="1" x14ac:dyDescent="0.2">
      <c r="A123" s="39">
        <v>114</v>
      </c>
      <c r="B123" s="48" t="s">
        <v>745</v>
      </c>
      <c r="C123" s="48" t="s">
        <v>746</v>
      </c>
      <c r="D123" s="48"/>
      <c r="E123" s="48" t="s">
        <v>746</v>
      </c>
      <c r="F123" s="48">
        <v>3</v>
      </c>
      <c r="G123" s="48" t="s">
        <v>74</v>
      </c>
      <c r="H123" s="48" t="s">
        <v>457</v>
      </c>
      <c r="I123" s="48">
        <v>26</v>
      </c>
      <c r="J123" s="43">
        <v>1</v>
      </c>
      <c r="K123" s="43" t="s">
        <v>39</v>
      </c>
      <c r="L123" s="43" t="s">
        <v>131</v>
      </c>
      <c r="M123" s="43" t="s">
        <v>59</v>
      </c>
      <c r="N123" s="43" t="s">
        <v>139</v>
      </c>
      <c r="O123" s="50">
        <v>40</v>
      </c>
      <c r="P123" s="42">
        <f>VLOOKUP(E123,'[1]21.2.2019. TKB sau ĐKH lần 3 ex'!$E:$I,5,0)</f>
        <v>27</v>
      </c>
      <c r="Q123" s="48" t="s">
        <v>747</v>
      </c>
      <c r="R123" s="43" t="s">
        <v>279</v>
      </c>
      <c r="S123" s="59" t="s">
        <v>748</v>
      </c>
      <c r="T123" s="44" t="s">
        <v>749</v>
      </c>
      <c r="U123" s="41" t="s">
        <v>279</v>
      </c>
      <c r="V123" s="45"/>
      <c r="W123" s="40" t="s">
        <v>66</v>
      </c>
      <c r="X123" s="48"/>
      <c r="Y123" s="48" t="s">
        <v>67</v>
      </c>
      <c r="Z123" s="48"/>
      <c r="AA123" s="41" t="s">
        <v>750</v>
      </c>
      <c r="AB123" s="48" t="s">
        <v>747</v>
      </c>
      <c r="AC123" s="48" t="s">
        <v>747</v>
      </c>
      <c r="AD123" s="46" t="s">
        <v>751</v>
      </c>
      <c r="AE123" s="46">
        <v>0</v>
      </c>
    </row>
    <row r="124" spans="1:207" s="47" customFormat="1" ht="32.25" customHeight="1" x14ac:dyDescent="0.2">
      <c r="A124" s="39">
        <v>115</v>
      </c>
      <c r="B124" s="48" t="s">
        <v>752</v>
      </c>
      <c r="C124" s="48" t="s">
        <v>753</v>
      </c>
      <c r="D124" s="48"/>
      <c r="E124" s="48" t="s">
        <v>753</v>
      </c>
      <c r="F124" s="48">
        <v>3</v>
      </c>
      <c r="G124" s="48" t="s">
        <v>74</v>
      </c>
      <c r="H124" s="48" t="s">
        <v>146</v>
      </c>
      <c r="I124" s="48">
        <v>54</v>
      </c>
      <c r="J124" s="43">
        <v>1</v>
      </c>
      <c r="K124" s="43" t="s">
        <v>39</v>
      </c>
      <c r="L124" s="43" t="s">
        <v>131</v>
      </c>
      <c r="M124" s="43" t="s">
        <v>41</v>
      </c>
      <c r="N124" s="43" t="s">
        <v>451</v>
      </c>
      <c r="O124" s="50">
        <v>50</v>
      </c>
      <c r="P124" s="42">
        <f>VLOOKUP(E124,'[1]21.2.2019. TKB sau ĐKH lần 3 ex'!$E:$I,5,0)</f>
        <v>51</v>
      </c>
      <c r="Q124" s="43" t="s">
        <v>754</v>
      </c>
      <c r="R124" s="43" t="s">
        <v>65</v>
      </c>
      <c r="S124" s="43" t="s">
        <v>755</v>
      </c>
      <c r="T124" s="43" t="s">
        <v>756</v>
      </c>
      <c r="U124" s="41" t="s">
        <v>65</v>
      </c>
      <c r="V124" s="45"/>
      <c r="W124" s="40" t="s">
        <v>66</v>
      </c>
      <c r="X124" s="48"/>
      <c r="Y124" s="48"/>
      <c r="Z124" s="48"/>
      <c r="AA124" s="41" t="s">
        <v>757</v>
      </c>
      <c r="AB124" s="48" t="s">
        <v>754</v>
      </c>
      <c r="AC124" s="48" t="s">
        <v>754</v>
      </c>
      <c r="AD124" s="46" t="s">
        <v>758</v>
      </c>
      <c r="AE124" s="46">
        <v>4</v>
      </c>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46"/>
      <c r="FQ124" s="46"/>
      <c r="FR124" s="46"/>
      <c r="FS124" s="46"/>
      <c r="FT124" s="46"/>
      <c r="FU124" s="46"/>
      <c r="FV124" s="46"/>
      <c r="FW124" s="46"/>
      <c r="FX124" s="46"/>
      <c r="FY124" s="46"/>
      <c r="FZ124" s="46"/>
      <c r="GA124" s="46"/>
      <c r="GB124" s="46"/>
      <c r="GC124" s="46"/>
      <c r="GD124" s="46"/>
      <c r="GE124" s="46"/>
      <c r="GF124" s="46"/>
      <c r="GG124" s="46"/>
      <c r="GH124" s="46"/>
      <c r="GI124" s="46"/>
      <c r="GJ124" s="46"/>
      <c r="GK124" s="46"/>
      <c r="GL124" s="46"/>
      <c r="GM124" s="46"/>
      <c r="GN124" s="46"/>
      <c r="GO124" s="46"/>
      <c r="GP124" s="46"/>
      <c r="GQ124" s="46"/>
      <c r="GR124" s="46"/>
      <c r="GS124" s="46"/>
      <c r="GT124" s="46"/>
      <c r="GU124" s="46"/>
      <c r="GV124" s="46"/>
      <c r="GW124" s="46"/>
      <c r="GX124" s="46"/>
      <c r="GY124" s="46"/>
    </row>
    <row r="125" spans="1:207" s="47" customFormat="1" ht="32.25" customHeight="1" x14ac:dyDescent="0.2">
      <c r="A125" s="39">
        <v>116</v>
      </c>
      <c r="B125" s="48" t="s">
        <v>759</v>
      </c>
      <c r="C125" s="48" t="s">
        <v>760</v>
      </c>
      <c r="D125" s="48" t="s">
        <v>761</v>
      </c>
      <c r="E125" s="48" t="s">
        <v>760</v>
      </c>
      <c r="F125" s="48">
        <v>3</v>
      </c>
      <c r="G125" s="48" t="s">
        <v>521</v>
      </c>
      <c r="H125" s="48" t="s">
        <v>204</v>
      </c>
      <c r="I125" s="48">
        <v>14</v>
      </c>
      <c r="J125" s="43">
        <v>1</v>
      </c>
      <c r="K125" s="41" t="s">
        <v>76</v>
      </c>
      <c r="L125" s="41" t="s">
        <v>331</v>
      </c>
      <c r="M125" s="41" t="s">
        <v>77</v>
      </c>
      <c r="N125" s="43" t="s">
        <v>99</v>
      </c>
      <c r="O125" s="50">
        <v>60</v>
      </c>
      <c r="P125" s="42">
        <f>VLOOKUP(E125,'[1]21.2.2019. TKB sau ĐKH lần 3 ex'!$E:$I,5,0)</f>
        <v>42</v>
      </c>
      <c r="Q125" s="56" t="s">
        <v>762</v>
      </c>
      <c r="R125" s="48" t="s">
        <v>238</v>
      </c>
      <c r="S125" s="43"/>
      <c r="T125" s="43"/>
      <c r="U125" s="51" t="s">
        <v>239</v>
      </c>
      <c r="V125" s="51"/>
      <c r="W125" s="40" t="s">
        <v>525</v>
      </c>
      <c r="X125" s="48" t="s">
        <v>432</v>
      </c>
      <c r="Y125" s="48" t="s">
        <v>67</v>
      </c>
      <c r="Z125" s="48"/>
      <c r="AA125" s="41" t="s">
        <v>697</v>
      </c>
      <c r="AB125" s="48" t="s">
        <v>762</v>
      </c>
      <c r="AC125" s="48" t="s">
        <v>762</v>
      </c>
      <c r="AD125" s="46" t="s">
        <v>763</v>
      </c>
      <c r="AE125" s="46">
        <v>-27</v>
      </c>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row>
    <row r="126" spans="1:207" s="47" customFormat="1" ht="45.75" customHeight="1" x14ac:dyDescent="0.2">
      <c r="A126" s="39">
        <v>117</v>
      </c>
      <c r="B126" s="48" t="s">
        <v>764</v>
      </c>
      <c r="C126" s="48" t="s">
        <v>689</v>
      </c>
      <c r="D126" s="48"/>
      <c r="E126" s="48" t="s">
        <v>765</v>
      </c>
      <c r="F126" s="48">
        <v>2</v>
      </c>
      <c r="G126" s="48" t="s">
        <v>521</v>
      </c>
      <c r="H126" s="48" t="s">
        <v>130</v>
      </c>
      <c r="I126" s="48">
        <v>38</v>
      </c>
      <c r="J126" s="43">
        <v>6</v>
      </c>
      <c r="K126" s="43" t="s">
        <v>76</v>
      </c>
      <c r="L126" s="43" t="s">
        <v>58</v>
      </c>
      <c r="M126" s="44" t="s">
        <v>766</v>
      </c>
      <c r="N126" s="43" t="s">
        <v>593</v>
      </c>
      <c r="O126" s="50">
        <v>60</v>
      </c>
      <c r="P126" s="42">
        <f>VLOOKUP(E126,'[1]21.2.2019. TKB sau ĐKH lần 3 ex'!$E:$I,5,0)</f>
        <v>43</v>
      </c>
      <c r="Q126" s="50" t="s">
        <v>767</v>
      </c>
      <c r="R126" s="43" t="s">
        <v>768</v>
      </c>
      <c r="S126" s="43"/>
      <c r="T126" s="43"/>
      <c r="U126" s="43" t="s">
        <v>686</v>
      </c>
      <c r="V126" s="51" t="s">
        <v>524</v>
      </c>
      <c r="W126" s="40" t="s">
        <v>525</v>
      </c>
      <c r="X126" s="48"/>
      <c r="Y126" s="48" t="s">
        <v>67</v>
      </c>
      <c r="Z126" s="48"/>
      <c r="AA126" s="41" t="s">
        <v>769</v>
      </c>
      <c r="AB126" s="48" t="s">
        <v>686</v>
      </c>
      <c r="AC126" s="48" t="s">
        <v>686</v>
      </c>
      <c r="AD126" s="46" t="e">
        <v>#REF!</v>
      </c>
      <c r="AE126" s="46">
        <v>-6</v>
      </c>
    </row>
    <row r="127" spans="1:207" s="47" customFormat="1" ht="45.75" customHeight="1" x14ac:dyDescent="0.2">
      <c r="A127" s="39">
        <v>118</v>
      </c>
      <c r="B127" s="48" t="s">
        <v>764</v>
      </c>
      <c r="C127" s="48" t="s">
        <v>689</v>
      </c>
      <c r="D127" s="48"/>
      <c r="E127" s="48" t="s">
        <v>770</v>
      </c>
      <c r="F127" s="48">
        <v>2</v>
      </c>
      <c r="G127" s="48" t="s">
        <v>521</v>
      </c>
      <c r="H127" s="48" t="s">
        <v>615</v>
      </c>
      <c r="I127" s="48">
        <v>40</v>
      </c>
      <c r="J127" s="43">
        <v>4</v>
      </c>
      <c r="K127" s="43" t="s">
        <v>39</v>
      </c>
      <c r="L127" s="43" t="s">
        <v>58</v>
      </c>
      <c r="M127" s="44" t="s">
        <v>771</v>
      </c>
      <c r="N127" s="43" t="s">
        <v>616</v>
      </c>
      <c r="O127" s="50">
        <v>60</v>
      </c>
      <c r="P127" s="42">
        <f>VLOOKUP(E127,'[1]21.2.2019. TKB sau ĐKH lần 3 ex'!$E:$I,5,0)</f>
        <v>39</v>
      </c>
      <c r="Q127" s="50" t="s">
        <v>772</v>
      </c>
      <c r="R127" s="43" t="s">
        <v>768</v>
      </c>
      <c r="S127" s="43"/>
      <c r="T127" s="43"/>
      <c r="U127" s="43" t="s">
        <v>768</v>
      </c>
      <c r="V127" s="51" t="s">
        <v>524</v>
      </c>
      <c r="W127" s="40" t="s">
        <v>525</v>
      </c>
      <c r="X127" s="48"/>
      <c r="Y127" s="48" t="s">
        <v>67</v>
      </c>
      <c r="Z127" s="48"/>
      <c r="AA127" s="41" t="s">
        <v>617</v>
      </c>
      <c r="AB127" s="48" t="s">
        <v>110</v>
      </c>
      <c r="AC127" s="48" t="s">
        <v>110</v>
      </c>
      <c r="AD127" s="46" t="e">
        <v>#REF!</v>
      </c>
      <c r="AE127" s="46">
        <v>-3</v>
      </c>
    </row>
    <row r="128" spans="1:207" s="47" customFormat="1" ht="45.75" customHeight="1" x14ac:dyDescent="0.2">
      <c r="A128" s="39">
        <v>119</v>
      </c>
      <c r="B128" s="48" t="s">
        <v>764</v>
      </c>
      <c r="C128" s="48" t="s">
        <v>689</v>
      </c>
      <c r="D128" s="48"/>
      <c r="E128" s="48" t="s">
        <v>773</v>
      </c>
      <c r="F128" s="48">
        <v>2</v>
      </c>
      <c r="G128" s="48" t="s">
        <v>521</v>
      </c>
      <c r="H128" s="48" t="s">
        <v>586</v>
      </c>
      <c r="I128" s="48">
        <v>38</v>
      </c>
      <c r="J128" s="43">
        <v>3</v>
      </c>
      <c r="K128" s="43" t="s">
        <v>39</v>
      </c>
      <c r="L128" s="43" t="s">
        <v>58</v>
      </c>
      <c r="M128" s="44" t="s">
        <v>774</v>
      </c>
      <c r="N128" s="43" t="s">
        <v>775</v>
      </c>
      <c r="O128" s="50">
        <v>60</v>
      </c>
      <c r="P128" s="42">
        <f>VLOOKUP(E128,'[1]21.2.2019. TKB sau ĐKH lần 3 ex'!$E:$I,5,0)</f>
        <v>33</v>
      </c>
      <c r="Q128" s="50" t="s">
        <v>776</v>
      </c>
      <c r="R128" s="43" t="s">
        <v>768</v>
      </c>
      <c r="S128" s="43"/>
      <c r="T128" s="43"/>
      <c r="U128" s="43" t="s">
        <v>686</v>
      </c>
      <c r="V128" s="51" t="s">
        <v>524</v>
      </c>
      <c r="W128" s="40" t="s">
        <v>525</v>
      </c>
      <c r="X128" s="48"/>
      <c r="Y128" s="48" t="s">
        <v>67</v>
      </c>
      <c r="Z128" s="48"/>
      <c r="AA128" s="41" t="s">
        <v>777</v>
      </c>
      <c r="AB128" s="48" t="s">
        <v>686</v>
      </c>
      <c r="AC128" s="48" t="s">
        <v>686</v>
      </c>
      <c r="AD128" s="46" t="e">
        <v>#REF!</v>
      </c>
      <c r="AE128" s="46">
        <v>5</v>
      </c>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row>
    <row r="129" spans="1:207" s="47" customFormat="1" ht="45.75" customHeight="1" x14ac:dyDescent="0.2">
      <c r="A129" s="39">
        <v>120</v>
      </c>
      <c r="B129" s="48" t="s">
        <v>764</v>
      </c>
      <c r="C129" s="48" t="s">
        <v>689</v>
      </c>
      <c r="D129" s="48"/>
      <c r="E129" s="48" t="s">
        <v>778</v>
      </c>
      <c r="F129" s="48">
        <v>2</v>
      </c>
      <c r="G129" s="48" t="s">
        <v>521</v>
      </c>
      <c r="H129" s="48" t="s">
        <v>528</v>
      </c>
      <c r="I129" s="48">
        <v>38</v>
      </c>
      <c r="J129" s="43">
        <v>3</v>
      </c>
      <c r="K129" s="43" t="s">
        <v>39</v>
      </c>
      <c r="L129" s="43" t="s">
        <v>58</v>
      </c>
      <c r="M129" s="44" t="s">
        <v>774</v>
      </c>
      <c r="N129" s="43" t="s">
        <v>314</v>
      </c>
      <c r="O129" s="50">
        <v>60</v>
      </c>
      <c r="P129" s="42">
        <f>VLOOKUP(E129,'[1]21.2.2019. TKB sau ĐKH lần 3 ex'!$E:$I,5,0)</f>
        <v>36</v>
      </c>
      <c r="Q129" s="50" t="s">
        <v>779</v>
      </c>
      <c r="R129" s="43" t="s">
        <v>768</v>
      </c>
      <c r="S129" s="43"/>
      <c r="T129" s="43"/>
      <c r="U129" s="43" t="s">
        <v>686</v>
      </c>
      <c r="V129" s="51" t="s">
        <v>524</v>
      </c>
      <c r="W129" s="40" t="s">
        <v>525</v>
      </c>
      <c r="X129" s="48"/>
      <c r="Y129" s="48" t="s">
        <v>67</v>
      </c>
      <c r="Z129" s="48"/>
      <c r="AA129" s="41" t="s">
        <v>780</v>
      </c>
      <c r="AB129" s="48" t="s">
        <v>686</v>
      </c>
      <c r="AC129" s="48" t="s">
        <v>686</v>
      </c>
      <c r="AD129" s="46" t="e">
        <v>#REF!</v>
      </c>
      <c r="AE129" s="46">
        <v>1</v>
      </c>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row>
    <row r="130" spans="1:207" s="47" customFormat="1" ht="45.75" customHeight="1" x14ac:dyDescent="0.2">
      <c r="A130" s="39">
        <v>121</v>
      </c>
      <c r="B130" s="48" t="s">
        <v>764</v>
      </c>
      <c r="C130" s="48" t="s">
        <v>689</v>
      </c>
      <c r="D130" s="48"/>
      <c r="E130" s="48" t="s">
        <v>781</v>
      </c>
      <c r="F130" s="48">
        <v>2</v>
      </c>
      <c r="G130" s="48" t="s">
        <v>521</v>
      </c>
      <c r="H130" s="48" t="s">
        <v>535</v>
      </c>
      <c r="I130" s="48">
        <v>38</v>
      </c>
      <c r="J130" s="43">
        <v>3</v>
      </c>
      <c r="K130" s="43" t="s">
        <v>39</v>
      </c>
      <c r="L130" s="43" t="s">
        <v>58</v>
      </c>
      <c r="M130" s="44" t="s">
        <v>774</v>
      </c>
      <c r="N130" s="43" t="s">
        <v>536</v>
      </c>
      <c r="O130" s="50">
        <v>60</v>
      </c>
      <c r="P130" s="42">
        <f>VLOOKUP(E130,'[1]21.2.2019. TKB sau ĐKH lần 3 ex'!$E:$I,5,0)</f>
        <v>39</v>
      </c>
      <c r="Q130" s="50" t="s">
        <v>782</v>
      </c>
      <c r="R130" s="43" t="s">
        <v>768</v>
      </c>
      <c r="S130" s="43"/>
      <c r="T130" s="43"/>
      <c r="U130" s="43" t="s">
        <v>686</v>
      </c>
      <c r="V130" s="51" t="s">
        <v>524</v>
      </c>
      <c r="W130" s="40" t="s">
        <v>525</v>
      </c>
      <c r="X130" s="48"/>
      <c r="Y130" s="48" t="s">
        <v>67</v>
      </c>
      <c r="Z130" s="48"/>
      <c r="AA130" s="41" t="s">
        <v>783</v>
      </c>
      <c r="AB130" s="48" t="s">
        <v>686</v>
      </c>
      <c r="AC130" s="48" t="s">
        <v>686</v>
      </c>
      <c r="AD130" s="46" t="e">
        <v>#REF!</v>
      </c>
      <c r="AE130" s="46">
        <v>-1</v>
      </c>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row>
    <row r="131" spans="1:207" s="47" customFormat="1" ht="45.75" customHeight="1" x14ac:dyDescent="0.2">
      <c r="A131" s="39">
        <v>122</v>
      </c>
      <c r="B131" s="48" t="s">
        <v>764</v>
      </c>
      <c r="C131" s="48" t="s">
        <v>689</v>
      </c>
      <c r="D131" s="48"/>
      <c r="E131" s="48" t="s">
        <v>784</v>
      </c>
      <c r="F131" s="48">
        <v>2</v>
      </c>
      <c r="G131" s="48" t="s">
        <v>521</v>
      </c>
      <c r="H131" s="48" t="s">
        <v>138</v>
      </c>
      <c r="I131" s="48">
        <v>38</v>
      </c>
      <c r="J131" s="43">
        <v>6</v>
      </c>
      <c r="K131" s="43" t="s">
        <v>76</v>
      </c>
      <c r="L131" s="43" t="s">
        <v>58</v>
      </c>
      <c r="M131" s="44" t="s">
        <v>766</v>
      </c>
      <c r="N131" s="43" t="s">
        <v>622</v>
      </c>
      <c r="O131" s="50">
        <v>60</v>
      </c>
      <c r="P131" s="42">
        <f>VLOOKUP(E131,'[1]21.2.2019. TKB sau ĐKH lần 3 ex'!$E:$I,5,0)</f>
        <v>37</v>
      </c>
      <c r="Q131" s="50" t="s">
        <v>785</v>
      </c>
      <c r="R131" s="43" t="s">
        <v>768</v>
      </c>
      <c r="S131" s="43"/>
      <c r="T131" s="43"/>
      <c r="U131" s="43" t="s">
        <v>686</v>
      </c>
      <c r="V131" s="51" t="s">
        <v>524</v>
      </c>
      <c r="W131" s="40" t="s">
        <v>525</v>
      </c>
      <c r="X131" s="48"/>
      <c r="Y131" s="48" t="s">
        <v>67</v>
      </c>
      <c r="Z131" s="48"/>
      <c r="AA131" s="41" t="s">
        <v>786</v>
      </c>
      <c r="AB131" s="48" t="s">
        <v>686</v>
      </c>
      <c r="AC131" s="48" t="s">
        <v>686</v>
      </c>
      <c r="AD131" s="46" t="e">
        <v>#REF!</v>
      </c>
      <c r="AE131" s="46">
        <v>-2</v>
      </c>
    </row>
    <row r="132" spans="1:207" s="47" customFormat="1" ht="45.75" customHeight="1" x14ac:dyDescent="0.2">
      <c r="A132" s="39">
        <v>123</v>
      </c>
      <c r="B132" s="48" t="s">
        <v>764</v>
      </c>
      <c r="C132" s="48" t="s">
        <v>689</v>
      </c>
      <c r="D132" s="48"/>
      <c r="E132" s="48" t="s">
        <v>787</v>
      </c>
      <c r="F132" s="48">
        <v>2</v>
      </c>
      <c r="G132" s="48" t="s">
        <v>521</v>
      </c>
      <c r="H132" s="48" t="s">
        <v>625</v>
      </c>
      <c r="I132" s="48">
        <v>38</v>
      </c>
      <c r="J132" s="43">
        <v>6</v>
      </c>
      <c r="K132" s="43" t="s">
        <v>76</v>
      </c>
      <c r="L132" s="43" t="s">
        <v>58</v>
      </c>
      <c r="M132" s="44" t="s">
        <v>766</v>
      </c>
      <c r="N132" s="43" t="s">
        <v>609</v>
      </c>
      <c r="O132" s="50">
        <v>60</v>
      </c>
      <c r="P132" s="42">
        <f>VLOOKUP(E132,'[1]21.2.2019. TKB sau ĐKH lần 3 ex'!$E:$I,5,0)</f>
        <v>37</v>
      </c>
      <c r="Q132" s="50" t="s">
        <v>776</v>
      </c>
      <c r="R132" s="43" t="s">
        <v>768</v>
      </c>
      <c r="S132" s="43"/>
      <c r="T132" s="43"/>
      <c r="U132" s="43" t="s">
        <v>686</v>
      </c>
      <c r="V132" s="51" t="s">
        <v>524</v>
      </c>
      <c r="W132" s="40" t="s">
        <v>525</v>
      </c>
      <c r="X132" s="48"/>
      <c r="Y132" s="48" t="s">
        <v>67</v>
      </c>
      <c r="Z132" s="48"/>
      <c r="AA132" s="41" t="s">
        <v>788</v>
      </c>
      <c r="AB132" s="48" t="s">
        <v>686</v>
      </c>
      <c r="AC132" s="48" t="s">
        <v>686</v>
      </c>
      <c r="AD132" s="46" t="e">
        <v>#REF!</v>
      </c>
      <c r="AE132" s="46">
        <v>0</v>
      </c>
    </row>
    <row r="133" spans="1:207" s="47" customFormat="1" ht="45.75" customHeight="1" x14ac:dyDescent="0.2">
      <c r="A133" s="39">
        <v>124</v>
      </c>
      <c r="B133" s="48" t="s">
        <v>764</v>
      </c>
      <c r="C133" s="48" t="s">
        <v>689</v>
      </c>
      <c r="D133" s="48"/>
      <c r="E133" s="48" t="s">
        <v>789</v>
      </c>
      <c r="F133" s="48">
        <v>2</v>
      </c>
      <c r="G133" s="48" t="s">
        <v>521</v>
      </c>
      <c r="H133" s="48" t="s">
        <v>632</v>
      </c>
      <c r="I133" s="48">
        <v>38</v>
      </c>
      <c r="J133" s="43">
        <v>6</v>
      </c>
      <c r="K133" s="43" t="s">
        <v>76</v>
      </c>
      <c r="L133" s="43" t="s">
        <v>58</v>
      </c>
      <c r="M133" s="44" t="s">
        <v>766</v>
      </c>
      <c r="N133" s="43" t="s">
        <v>616</v>
      </c>
      <c r="O133" s="50">
        <v>60</v>
      </c>
      <c r="P133" s="42">
        <f>VLOOKUP(E133,'[1]21.2.2019. TKB sau ĐKH lần 3 ex'!$E:$I,5,0)</f>
        <v>36</v>
      </c>
      <c r="Q133" s="50" t="s">
        <v>772</v>
      </c>
      <c r="R133" s="43" t="s">
        <v>768</v>
      </c>
      <c r="S133" s="43"/>
      <c r="T133" s="43"/>
      <c r="U133" s="43" t="s">
        <v>686</v>
      </c>
      <c r="V133" s="51" t="s">
        <v>524</v>
      </c>
      <c r="W133" s="40" t="s">
        <v>525</v>
      </c>
      <c r="X133" s="48"/>
      <c r="Y133" s="48" t="s">
        <v>67</v>
      </c>
      <c r="Z133" s="48"/>
      <c r="AA133" s="41" t="s">
        <v>790</v>
      </c>
      <c r="AB133" s="48" t="s">
        <v>686</v>
      </c>
      <c r="AC133" s="48" t="s">
        <v>686</v>
      </c>
      <c r="AD133" s="46" t="e">
        <v>#REF!</v>
      </c>
      <c r="AE133" s="46">
        <v>1</v>
      </c>
    </row>
    <row r="134" spans="1:207" ht="45.75" customHeight="1" x14ac:dyDescent="0.2">
      <c r="A134" s="39">
        <v>125</v>
      </c>
      <c r="B134" s="48" t="s">
        <v>764</v>
      </c>
      <c r="C134" s="48" t="s">
        <v>689</v>
      </c>
      <c r="D134" s="48"/>
      <c r="E134" s="48" t="s">
        <v>791</v>
      </c>
      <c r="F134" s="48">
        <v>2</v>
      </c>
      <c r="G134" s="48" t="s">
        <v>521</v>
      </c>
      <c r="H134" s="48" t="s">
        <v>636</v>
      </c>
      <c r="I134" s="48">
        <v>38</v>
      </c>
      <c r="J134" s="43">
        <v>6</v>
      </c>
      <c r="K134" s="43" t="s">
        <v>76</v>
      </c>
      <c r="L134" s="43" t="s">
        <v>58</v>
      </c>
      <c r="M134" s="44" t="s">
        <v>766</v>
      </c>
      <c r="N134" s="43" t="s">
        <v>637</v>
      </c>
      <c r="O134" s="50">
        <v>60</v>
      </c>
      <c r="P134" s="42">
        <f>VLOOKUP(E134,'[1]21.2.2019. TKB sau ĐKH lần 3 ex'!$E:$I,5,0)</f>
        <v>37</v>
      </c>
      <c r="Q134" s="50" t="s">
        <v>779</v>
      </c>
      <c r="R134" s="43" t="s">
        <v>768</v>
      </c>
      <c r="S134" s="43"/>
      <c r="T134" s="43"/>
      <c r="U134" s="43" t="s">
        <v>686</v>
      </c>
      <c r="V134" s="51" t="s">
        <v>524</v>
      </c>
      <c r="W134" s="40" t="s">
        <v>525</v>
      </c>
      <c r="X134" s="48"/>
      <c r="Y134" s="48" t="s">
        <v>67</v>
      </c>
      <c r="Z134" s="48"/>
      <c r="AA134" s="41" t="s">
        <v>792</v>
      </c>
      <c r="AB134" s="48" t="s">
        <v>686</v>
      </c>
      <c r="AC134" s="48" t="s">
        <v>686</v>
      </c>
      <c r="AD134" s="46" t="e">
        <v>#REF!</v>
      </c>
      <c r="AE134" s="46">
        <v>1</v>
      </c>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c r="FT134" s="47"/>
      <c r="FU134" s="47"/>
      <c r="FV134" s="47"/>
      <c r="FW134" s="47"/>
      <c r="FX134" s="47"/>
      <c r="FY134" s="47"/>
      <c r="FZ134" s="47"/>
      <c r="GA134" s="47"/>
      <c r="GB134" s="47"/>
      <c r="GC134" s="47"/>
      <c r="GD134" s="47"/>
      <c r="GE134" s="47"/>
      <c r="GF134" s="47"/>
      <c r="GG134" s="47"/>
      <c r="GH134" s="47"/>
      <c r="GI134" s="47"/>
      <c r="GJ134" s="47"/>
      <c r="GK134" s="47"/>
      <c r="GL134" s="47"/>
      <c r="GM134" s="47"/>
      <c r="GN134" s="47"/>
      <c r="GO134" s="47"/>
      <c r="GP134" s="47"/>
      <c r="GQ134" s="47"/>
      <c r="GR134" s="47"/>
      <c r="GS134" s="47"/>
      <c r="GT134" s="47"/>
      <c r="GU134" s="47"/>
      <c r="GV134" s="47"/>
      <c r="GW134" s="47"/>
      <c r="GX134" s="47"/>
      <c r="GY134" s="47"/>
    </row>
    <row r="135" spans="1:207" ht="45.75" customHeight="1" x14ac:dyDescent="0.2">
      <c r="A135" s="39">
        <v>126</v>
      </c>
      <c r="B135" s="48" t="s">
        <v>764</v>
      </c>
      <c r="C135" s="48" t="s">
        <v>689</v>
      </c>
      <c r="D135" s="48"/>
      <c r="E135" s="48" t="s">
        <v>793</v>
      </c>
      <c r="F135" s="48">
        <v>2</v>
      </c>
      <c r="G135" s="48" t="s">
        <v>521</v>
      </c>
      <c r="H135" s="48" t="s">
        <v>600</v>
      </c>
      <c r="I135" s="48">
        <v>38</v>
      </c>
      <c r="J135" s="43">
        <v>6</v>
      </c>
      <c r="K135" s="43" t="s">
        <v>76</v>
      </c>
      <c r="L135" s="43" t="s">
        <v>58</v>
      </c>
      <c r="M135" s="44" t="s">
        <v>766</v>
      </c>
      <c r="N135" s="43" t="s">
        <v>794</v>
      </c>
      <c r="O135" s="50">
        <v>60</v>
      </c>
      <c r="P135" s="42">
        <f>VLOOKUP(E135,'[1]21.2.2019. TKB sau ĐKH lần 3 ex'!$E:$I,5,0)</f>
        <v>36</v>
      </c>
      <c r="Q135" s="50" t="s">
        <v>795</v>
      </c>
      <c r="R135" s="43" t="s">
        <v>768</v>
      </c>
      <c r="S135" s="43"/>
      <c r="T135" s="43"/>
      <c r="U135" s="43" t="s">
        <v>686</v>
      </c>
      <c r="V135" s="51" t="s">
        <v>524</v>
      </c>
      <c r="W135" s="40" t="s">
        <v>525</v>
      </c>
      <c r="X135" s="48"/>
      <c r="Y135" s="48" t="s">
        <v>67</v>
      </c>
      <c r="Z135" s="48"/>
      <c r="AA135" s="41" t="s">
        <v>796</v>
      </c>
      <c r="AB135" s="48" t="s">
        <v>686</v>
      </c>
      <c r="AC135" s="48" t="s">
        <v>686</v>
      </c>
      <c r="AD135" s="46" t="e">
        <v>#REF!</v>
      </c>
      <c r="AE135" s="46">
        <v>1</v>
      </c>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c r="FT135" s="47"/>
      <c r="FU135" s="47"/>
      <c r="FV135" s="47"/>
      <c r="FW135" s="47"/>
      <c r="FX135" s="47"/>
      <c r="FY135" s="47"/>
      <c r="FZ135" s="47"/>
      <c r="GA135" s="47"/>
      <c r="GB135" s="47"/>
      <c r="GC135" s="47"/>
      <c r="GD135" s="47"/>
      <c r="GE135" s="47"/>
      <c r="GF135" s="47"/>
      <c r="GG135" s="47"/>
      <c r="GH135" s="47"/>
      <c r="GI135" s="47"/>
      <c r="GJ135" s="47"/>
      <c r="GK135" s="47"/>
      <c r="GL135" s="47"/>
      <c r="GM135" s="47"/>
      <c r="GN135" s="47"/>
      <c r="GO135" s="47"/>
      <c r="GP135" s="47"/>
      <c r="GQ135" s="47"/>
      <c r="GR135" s="47"/>
      <c r="GS135" s="47"/>
      <c r="GT135" s="47"/>
      <c r="GU135" s="47"/>
      <c r="GV135" s="47"/>
      <c r="GW135" s="47"/>
      <c r="GX135" s="47"/>
      <c r="GY135" s="47"/>
    </row>
    <row r="136" spans="1:207" s="47" customFormat="1" ht="45.75" customHeight="1" x14ac:dyDescent="0.2">
      <c r="A136" s="39">
        <v>127</v>
      </c>
      <c r="B136" s="48" t="s">
        <v>764</v>
      </c>
      <c r="C136" s="48" t="s">
        <v>689</v>
      </c>
      <c r="D136" s="48"/>
      <c r="E136" s="48" t="s">
        <v>797</v>
      </c>
      <c r="F136" s="48">
        <v>2</v>
      </c>
      <c r="G136" s="48" t="s">
        <v>521</v>
      </c>
      <c r="H136" s="48" t="s">
        <v>591</v>
      </c>
      <c r="I136" s="48">
        <v>40</v>
      </c>
      <c r="J136" s="43">
        <v>4</v>
      </c>
      <c r="K136" s="43" t="s">
        <v>39</v>
      </c>
      <c r="L136" s="43" t="s">
        <v>58</v>
      </c>
      <c r="M136" s="44" t="s">
        <v>798</v>
      </c>
      <c r="N136" s="43" t="s">
        <v>593</v>
      </c>
      <c r="O136" s="50">
        <v>60</v>
      </c>
      <c r="P136" s="42">
        <f>VLOOKUP(E136,'[1]21.2.2019. TKB sau ĐKH lần 3 ex'!$E:$I,5,0)</f>
        <v>40</v>
      </c>
      <c r="Q136" s="50" t="s">
        <v>767</v>
      </c>
      <c r="R136" s="43" t="s">
        <v>768</v>
      </c>
      <c r="S136" s="43"/>
      <c r="T136" s="43"/>
      <c r="U136" s="43" t="s">
        <v>768</v>
      </c>
      <c r="V136" s="51" t="s">
        <v>524</v>
      </c>
      <c r="W136" s="40" t="s">
        <v>525</v>
      </c>
      <c r="X136" s="48"/>
      <c r="Y136" s="48" t="s">
        <v>67</v>
      </c>
      <c r="Z136" s="48"/>
      <c r="AA136" s="41" t="s">
        <v>596</v>
      </c>
      <c r="AB136" s="48" t="s">
        <v>110</v>
      </c>
      <c r="AC136" s="48" t="s">
        <v>110</v>
      </c>
      <c r="AD136" s="46" t="e">
        <v>#REF!</v>
      </c>
      <c r="AE136" s="46">
        <v>-1</v>
      </c>
    </row>
    <row r="137" spans="1:207" s="47" customFormat="1" ht="45.75" customHeight="1" x14ac:dyDescent="0.2">
      <c r="A137" s="39">
        <v>128</v>
      </c>
      <c r="B137" s="48" t="s">
        <v>764</v>
      </c>
      <c r="C137" s="48" t="s">
        <v>689</v>
      </c>
      <c r="D137" s="48"/>
      <c r="E137" s="48" t="s">
        <v>799</v>
      </c>
      <c r="F137" s="48">
        <v>2</v>
      </c>
      <c r="G137" s="48" t="s">
        <v>521</v>
      </c>
      <c r="H137" s="48" t="s">
        <v>800</v>
      </c>
      <c r="I137" s="48">
        <v>40</v>
      </c>
      <c r="J137" s="43">
        <v>4</v>
      </c>
      <c r="K137" s="43" t="s">
        <v>39</v>
      </c>
      <c r="L137" s="43" t="s">
        <v>206</v>
      </c>
      <c r="M137" s="44" t="s">
        <v>774</v>
      </c>
      <c r="N137" s="43" t="s">
        <v>622</v>
      </c>
      <c r="O137" s="50">
        <v>60</v>
      </c>
      <c r="P137" s="42">
        <f>VLOOKUP(E137,'[1]21.2.2019. TKB sau ĐKH lần 3 ex'!$E:$I,5,0)</f>
        <v>41</v>
      </c>
      <c r="Q137" s="50" t="s">
        <v>785</v>
      </c>
      <c r="R137" s="43" t="s">
        <v>768</v>
      </c>
      <c r="S137" s="43"/>
      <c r="T137" s="43"/>
      <c r="U137" s="43" t="s">
        <v>768</v>
      </c>
      <c r="V137" s="51" t="s">
        <v>524</v>
      </c>
      <c r="W137" s="40" t="s">
        <v>525</v>
      </c>
      <c r="X137" s="48"/>
      <c r="Y137" s="48" t="s">
        <v>67</v>
      </c>
      <c r="Z137" s="48"/>
      <c r="AA137" s="41" t="s">
        <v>801</v>
      </c>
      <c r="AB137" s="48" t="s">
        <v>110</v>
      </c>
      <c r="AC137" s="48" t="s">
        <v>110</v>
      </c>
      <c r="AD137" s="46" t="e">
        <v>#REF!</v>
      </c>
      <c r="AE137" s="46">
        <v>-2</v>
      </c>
    </row>
    <row r="138" spans="1:207" s="47" customFormat="1" ht="45.75" customHeight="1" x14ac:dyDescent="0.2">
      <c r="A138" s="39">
        <v>129</v>
      </c>
      <c r="B138" s="48" t="s">
        <v>764</v>
      </c>
      <c r="C138" s="48" t="s">
        <v>689</v>
      </c>
      <c r="D138" s="48"/>
      <c r="E138" s="48" t="s">
        <v>802</v>
      </c>
      <c r="F138" s="48">
        <v>2</v>
      </c>
      <c r="G138" s="48" t="s">
        <v>521</v>
      </c>
      <c r="H138" s="48" t="s">
        <v>608</v>
      </c>
      <c r="I138" s="48">
        <v>40</v>
      </c>
      <c r="J138" s="43">
        <v>4</v>
      </c>
      <c r="K138" s="43" t="s">
        <v>39</v>
      </c>
      <c r="L138" s="43" t="s">
        <v>58</v>
      </c>
      <c r="M138" s="44" t="s">
        <v>771</v>
      </c>
      <c r="N138" s="43" t="s">
        <v>609</v>
      </c>
      <c r="O138" s="50">
        <v>60</v>
      </c>
      <c r="P138" s="42">
        <f>VLOOKUP(E138,'[1]21.2.2019. TKB sau ĐKH lần 3 ex'!$E:$I,5,0)</f>
        <v>39</v>
      </c>
      <c r="Q138" s="50" t="s">
        <v>785</v>
      </c>
      <c r="R138" s="43" t="s">
        <v>768</v>
      </c>
      <c r="S138" s="43"/>
      <c r="T138" s="43"/>
      <c r="U138" s="43" t="s">
        <v>768</v>
      </c>
      <c r="V138" s="51" t="s">
        <v>524</v>
      </c>
      <c r="W138" s="40" t="s">
        <v>525</v>
      </c>
      <c r="X138" s="48"/>
      <c r="Y138" s="48" t="s">
        <v>67</v>
      </c>
      <c r="Z138" s="48"/>
      <c r="AA138" s="41" t="s">
        <v>612</v>
      </c>
      <c r="AB138" s="48" t="s">
        <v>110</v>
      </c>
      <c r="AC138" s="48" t="s">
        <v>110</v>
      </c>
      <c r="AD138" s="46" t="e">
        <v>#REF!</v>
      </c>
      <c r="AE138" s="46">
        <v>0</v>
      </c>
    </row>
    <row r="139" spans="1:207" s="47" customFormat="1" ht="45.75" customHeight="1" x14ac:dyDescent="0.2">
      <c r="A139" s="39">
        <v>130</v>
      </c>
      <c r="B139" s="48" t="s">
        <v>803</v>
      </c>
      <c r="C139" s="48" t="s">
        <v>804</v>
      </c>
      <c r="D139" s="48"/>
      <c r="E139" s="48" t="s">
        <v>805</v>
      </c>
      <c r="F139" s="48">
        <v>2</v>
      </c>
      <c r="G139" s="48" t="s">
        <v>521</v>
      </c>
      <c r="H139" s="48" t="s">
        <v>522</v>
      </c>
      <c r="I139" s="48">
        <v>38</v>
      </c>
      <c r="J139" s="43">
        <v>3</v>
      </c>
      <c r="K139" s="59" t="s">
        <v>39</v>
      </c>
      <c r="L139" s="59" t="s">
        <v>58</v>
      </c>
      <c r="M139" s="60" t="s">
        <v>774</v>
      </c>
      <c r="N139" s="59" t="s">
        <v>637</v>
      </c>
      <c r="O139" s="50">
        <v>60</v>
      </c>
      <c r="P139" s="42">
        <f>VLOOKUP(E139,'[1]21.2.2019. TKB sau ĐKH lần 3 ex'!$E:$I,5,0)</f>
        <v>39</v>
      </c>
      <c r="Q139" s="43" t="s">
        <v>806</v>
      </c>
      <c r="R139" s="43" t="s">
        <v>110</v>
      </c>
      <c r="S139" s="43" t="s">
        <v>807</v>
      </c>
      <c r="T139" s="43" t="s">
        <v>808</v>
      </c>
      <c r="U139" s="43" t="s">
        <v>110</v>
      </c>
      <c r="V139" s="51" t="s">
        <v>524</v>
      </c>
      <c r="W139" s="40" t="s">
        <v>525</v>
      </c>
      <c r="X139" s="48"/>
      <c r="Y139" s="48" t="s">
        <v>67</v>
      </c>
      <c r="Z139" s="48"/>
      <c r="AA139" s="41" t="s">
        <v>809</v>
      </c>
      <c r="AB139" s="48" t="s">
        <v>110</v>
      </c>
      <c r="AC139" s="48" t="s">
        <v>110</v>
      </c>
      <c r="AD139" s="46" t="e">
        <v>#REF!</v>
      </c>
      <c r="AE139" s="46">
        <v>-2</v>
      </c>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46"/>
      <c r="FI139" s="46"/>
      <c r="FJ139" s="46"/>
      <c r="FK139" s="46"/>
      <c r="FL139" s="46"/>
      <c r="FM139" s="46"/>
      <c r="FN139" s="46"/>
      <c r="FO139" s="46"/>
      <c r="FP139" s="46"/>
      <c r="FQ139" s="46"/>
      <c r="FR139" s="46"/>
      <c r="FS139" s="46"/>
      <c r="FT139" s="46"/>
      <c r="FU139" s="46"/>
      <c r="FV139" s="46"/>
      <c r="FW139" s="46"/>
      <c r="FX139" s="46"/>
      <c r="FY139" s="46"/>
      <c r="FZ139" s="46"/>
      <c r="GA139" s="46"/>
      <c r="GB139" s="46"/>
      <c r="GC139" s="46"/>
      <c r="GD139" s="46"/>
      <c r="GE139" s="46"/>
      <c r="GF139" s="46"/>
      <c r="GG139" s="46"/>
      <c r="GH139" s="46"/>
      <c r="GI139" s="46"/>
      <c r="GJ139" s="46"/>
      <c r="GK139" s="46"/>
      <c r="GL139" s="46"/>
      <c r="GM139" s="46"/>
      <c r="GN139" s="46"/>
      <c r="GO139" s="46"/>
      <c r="GP139" s="46"/>
      <c r="GQ139" s="46"/>
      <c r="GR139" s="46"/>
      <c r="GS139" s="46"/>
      <c r="GT139" s="46"/>
      <c r="GU139" s="46"/>
      <c r="GV139" s="46"/>
      <c r="GW139" s="46"/>
      <c r="GX139" s="46"/>
      <c r="GY139" s="46"/>
    </row>
    <row r="140" spans="1:207" s="47" customFormat="1" ht="45.75" customHeight="1" x14ac:dyDescent="0.2">
      <c r="A140" s="39">
        <v>131</v>
      </c>
      <c r="B140" s="48" t="s">
        <v>803</v>
      </c>
      <c r="C140" s="48" t="s">
        <v>804</v>
      </c>
      <c r="D140" s="48"/>
      <c r="E140" s="48" t="s">
        <v>810</v>
      </c>
      <c r="F140" s="48">
        <v>2</v>
      </c>
      <c r="G140" s="48" t="s">
        <v>521</v>
      </c>
      <c r="H140" s="48" t="s">
        <v>551</v>
      </c>
      <c r="I140" s="48">
        <v>38</v>
      </c>
      <c r="J140" s="43">
        <v>3</v>
      </c>
      <c r="K140" s="59" t="s">
        <v>39</v>
      </c>
      <c r="L140" s="59" t="s">
        <v>58</v>
      </c>
      <c r="M140" s="60" t="s">
        <v>798</v>
      </c>
      <c r="N140" s="59" t="s">
        <v>794</v>
      </c>
      <c r="O140" s="50">
        <v>60</v>
      </c>
      <c r="P140" s="42">
        <f>VLOOKUP(E140,'[1]21.2.2019. TKB sau ĐKH lần 3 ex'!$E:$I,5,0)</f>
        <v>57</v>
      </c>
      <c r="Q140" s="43" t="s">
        <v>806</v>
      </c>
      <c r="R140" s="43" t="s">
        <v>110</v>
      </c>
      <c r="S140" s="43" t="s">
        <v>807</v>
      </c>
      <c r="T140" s="43" t="s">
        <v>808</v>
      </c>
      <c r="U140" s="43" t="s">
        <v>110</v>
      </c>
      <c r="V140" s="51" t="s">
        <v>524</v>
      </c>
      <c r="W140" s="40" t="s">
        <v>525</v>
      </c>
      <c r="X140" s="48"/>
      <c r="Y140" s="48" t="s">
        <v>67</v>
      </c>
      <c r="Z140" s="48"/>
      <c r="AA140" s="41" t="s">
        <v>811</v>
      </c>
      <c r="AB140" s="48" t="s">
        <v>110</v>
      </c>
      <c r="AC140" s="48" t="s">
        <v>110</v>
      </c>
      <c r="AD140" s="46" t="e">
        <v>#REF!</v>
      </c>
      <c r="AE140" s="46">
        <v>-10</v>
      </c>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c r="FG140" s="46"/>
      <c r="FH140" s="46"/>
      <c r="FI140" s="46"/>
      <c r="FJ140" s="46"/>
      <c r="FK140" s="46"/>
      <c r="FL140" s="46"/>
      <c r="FM140" s="46"/>
      <c r="FN140" s="46"/>
      <c r="FO140" s="46"/>
      <c r="FP140" s="46"/>
      <c r="FQ140" s="46"/>
      <c r="FR140" s="46"/>
      <c r="FS140" s="46"/>
      <c r="FT140" s="46"/>
      <c r="FU140" s="46"/>
      <c r="FV140" s="46"/>
      <c r="FW140" s="46"/>
      <c r="FX140" s="46"/>
      <c r="FY140" s="46"/>
      <c r="FZ140" s="46"/>
      <c r="GA140" s="46"/>
      <c r="GB140" s="46"/>
      <c r="GC140" s="46"/>
      <c r="GD140" s="46"/>
      <c r="GE140" s="46"/>
      <c r="GF140" s="46"/>
      <c r="GG140" s="46"/>
      <c r="GH140" s="46"/>
      <c r="GI140" s="46"/>
      <c r="GJ140" s="46"/>
      <c r="GK140" s="46"/>
      <c r="GL140" s="46"/>
      <c r="GM140" s="46"/>
      <c r="GN140" s="46"/>
      <c r="GO140" s="46"/>
      <c r="GP140" s="46"/>
      <c r="GQ140" s="46"/>
      <c r="GR140" s="46"/>
      <c r="GS140" s="46"/>
      <c r="GT140" s="46"/>
      <c r="GU140" s="46"/>
      <c r="GV140" s="46"/>
      <c r="GW140" s="46"/>
      <c r="GX140" s="46"/>
      <c r="GY140" s="46"/>
    </row>
    <row r="141" spans="1:207" s="47" customFormat="1" ht="45.75" customHeight="1" x14ac:dyDescent="0.2">
      <c r="A141" s="39">
        <v>132</v>
      </c>
      <c r="B141" s="48" t="s">
        <v>803</v>
      </c>
      <c r="C141" s="48" t="s">
        <v>804</v>
      </c>
      <c r="D141" s="48"/>
      <c r="E141" s="48" t="s">
        <v>812</v>
      </c>
      <c r="F141" s="48">
        <v>2</v>
      </c>
      <c r="G141" s="48" t="s">
        <v>521</v>
      </c>
      <c r="H141" s="48" t="s">
        <v>556</v>
      </c>
      <c r="I141" s="48">
        <v>38</v>
      </c>
      <c r="J141" s="43">
        <v>3</v>
      </c>
      <c r="K141" s="59" t="s">
        <v>76</v>
      </c>
      <c r="L141" s="59" t="s">
        <v>58</v>
      </c>
      <c r="M141" s="60" t="s">
        <v>813</v>
      </c>
      <c r="N141" s="43" t="s">
        <v>775</v>
      </c>
      <c r="O141" s="50">
        <v>60</v>
      </c>
      <c r="P141" s="42">
        <f>VLOOKUP(E141,'[1]21.2.2019. TKB sau ĐKH lần 3 ex'!$E:$I,5,0)</f>
        <v>36</v>
      </c>
      <c r="Q141" s="43" t="s">
        <v>814</v>
      </c>
      <c r="R141" s="43" t="s">
        <v>110</v>
      </c>
      <c r="S141" s="43" t="s">
        <v>815</v>
      </c>
      <c r="T141" s="43" t="s">
        <v>816</v>
      </c>
      <c r="U141" s="43" t="s">
        <v>110</v>
      </c>
      <c r="V141" s="51" t="s">
        <v>524</v>
      </c>
      <c r="W141" s="40" t="s">
        <v>525</v>
      </c>
      <c r="X141" s="48"/>
      <c r="Y141" s="48" t="s">
        <v>67</v>
      </c>
      <c r="Z141" s="48"/>
      <c r="AA141" s="41" t="s">
        <v>817</v>
      </c>
      <c r="AB141" s="48" t="s">
        <v>110</v>
      </c>
      <c r="AC141" s="48" t="s">
        <v>110</v>
      </c>
      <c r="AD141" s="46" t="e">
        <v>#REF!</v>
      </c>
      <c r="AE141" s="46">
        <v>-4</v>
      </c>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c r="FG141" s="46"/>
      <c r="FH141" s="46"/>
      <c r="FI141" s="46"/>
      <c r="FJ141" s="46"/>
      <c r="FK141" s="46"/>
      <c r="FL141" s="46"/>
      <c r="FM141" s="46"/>
      <c r="FN141" s="46"/>
      <c r="FO141" s="46"/>
      <c r="FP141" s="46"/>
      <c r="FQ141" s="46"/>
      <c r="FR141" s="46"/>
      <c r="FS141" s="46"/>
      <c r="FT141" s="46"/>
      <c r="FU141" s="46"/>
      <c r="FV141" s="46"/>
      <c r="FW141" s="46"/>
      <c r="FX141" s="46"/>
      <c r="FY141" s="46"/>
      <c r="FZ141" s="46"/>
      <c r="GA141" s="46"/>
      <c r="GB141" s="46"/>
      <c r="GC141" s="46"/>
      <c r="GD141" s="46"/>
      <c r="GE141" s="46"/>
      <c r="GF141" s="46"/>
      <c r="GG141" s="46"/>
      <c r="GH141" s="46"/>
      <c r="GI141" s="46"/>
      <c r="GJ141" s="46"/>
      <c r="GK141" s="46"/>
      <c r="GL141" s="46"/>
      <c r="GM141" s="46"/>
      <c r="GN141" s="46"/>
      <c r="GO141" s="46"/>
      <c r="GP141" s="46"/>
      <c r="GQ141" s="46"/>
      <c r="GR141" s="46"/>
      <c r="GS141" s="46"/>
      <c r="GT141" s="46"/>
      <c r="GU141" s="46"/>
      <c r="GV141" s="46"/>
      <c r="GW141" s="46"/>
      <c r="GX141" s="46"/>
      <c r="GY141" s="46"/>
    </row>
    <row r="142" spans="1:207" s="47" customFormat="1" ht="45.75" customHeight="1" x14ac:dyDescent="0.2">
      <c r="A142" s="39">
        <v>133</v>
      </c>
      <c r="B142" s="48" t="s">
        <v>818</v>
      </c>
      <c r="C142" s="48" t="s">
        <v>819</v>
      </c>
      <c r="D142" s="48" t="s">
        <v>804</v>
      </c>
      <c r="E142" s="48" t="s">
        <v>820</v>
      </c>
      <c r="F142" s="48">
        <v>3</v>
      </c>
      <c r="G142" s="48" t="s">
        <v>521</v>
      </c>
      <c r="H142" s="48" t="s">
        <v>560</v>
      </c>
      <c r="I142" s="48">
        <v>95</v>
      </c>
      <c r="J142" s="43">
        <v>2</v>
      </c>
      <c r="K142" s="43" t="s">
        <v>76</v>
      </c>
      <c r="L142" s="43" t="s">
        <v>98</v>
      </c>
      <c r="M142" s="43" t="s">
        <v>77</v>
      </c>
      <c r="N142" s="43" t="s">
        <v>561</v>
      </c>
      <c r="O142" s="50">
        <v>100</v>
      </c>
      <c r="P142" s="42">
        <f>VLOOKUP(E142,'[1]21.2.2019. TKB sau ĐKH lần 3 ex'!$E:$I,5,0)</f>
        <v>102</v>
      </c>
      <c r="Q142" s="43" t="s">
        <v>821</v>
      </c>
      <c r="R142" s="43" t="s">
        <v>110</v>
      </c>
      <c r="S142" s="43" t="s">
        <v>822</v>
      </c>
      <c r="T142" s="43" t="s">
        <v>823</v>
      </c>
      <c r="U142" s="43" t="s">
        <v>110</v>
      </c>
      <c r="V142" s="51" t="s">
        <v>524</v>
      </c>
      <c r="W142" s="40" t="s">
        <v>525</v>
      </c>
      <c r="X142" s="48"/>
      <c r="Y142" s="48" t="s">
        <v>67</v>
      </c>
      <c r="Z142" s="48"/>
      <c r="AA142" s="41" t="s">
        <v>824</v>
      </c>
      <c r="AB142" s="48" t="s">
        <v>110</v>
      </c>
      <c r="AC142" s="48" t="s">
        <v>110</v>
      </c>
      <c r="AD142" s="46" t="e">
        <v>#REF!</v>
      </c>
      <c r="AE142" s="46">
        <v>-5</v>
      </c>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c r="EY142" s="46"/>
      <c r="EZ142" s="46"/>
      <c r="FA142" s="46"/>
      <c r="FB142" s="46"/>
      <c r="FC142" s="46"/>
      <c r="FD142" s="46"/>
      <c r="FE142" s="46"/>
      <c r="FF142" s="46"/>
      <c r="FG142" s="46"/>
      <c r="FH142" s="46"/>
      <c r="FI142" s="46"/>
      <c r="FJ142" s="46"/>
      <c r="FK142" s="46"/>
      <c r="FL142" s="46"/>
      <c r="FM142" s="46"/>
      <c r="FN142" s="46"/>
      <c r="FO142" s="46"/>
      <c r="FP142" s="46"/>
      <c r="FQ142" s="46"/>
      <c r="FR142" s="46"/>
      <c r="FS142" s="46"/>
      <c r="FT142" s="46"/>
      <c r="FU142" s="46"/>
      <c r="FV142" s="46"/>
      <c r="FW142" s="46"/>
      <c r="FX142" s="46"/>
      <c r="FY142" s="46"/>
      <c r="FZ142" s="46"/>
      <c r="GA142" s="46"/>
      <c r="GB142" s="46"/>
      <c r="GC142" s="46"/>
      <c r="GD142" s="46"/>
      <c r="GE142" s="46"/>
      <c r="GF142" s="46"/>
      <c r="GG142" s="46"/>
      <c r="GH142" s="46"/>
      <c r="GI142" s="46"/>
      <c r="GJ142" s="46"/>
      <c r="GK142" s="46"/>
      <c r="GL142" s="46"/>
      <c r="GM142" s="46"/>
      <c r="GN142" s="46"/>
      <c r="GO142" s="46"/>
      <c r="GP142" s="46"/>
      <c r="GQ142" s="46"/>
      <c r="GR142" s="46"/>
      <c r="GS142" s="46"/>
      <c r="GT142" s="46"/>
      <c r="GU142" s="46"/>
      <c r="GV142" s="46"/>
      <c r="GW142" s="46"/>
      <c r="GX142" s="46"/>
      <c r="GY142" s="46"/>
    </row>
    <row r="143" spans="1:207" s="47" customFormat="1" ht="45.75" customHeight="1" x14ac:dyDescent="0.2">
      <c r="A143" s="39">
        <v>134</v>
      </c>
      <c r="B143" s="48" t="s">
        <v>818</v>
      </c>
      <c r="C143" s="48" t="s">
        <v>819</v>
      </c>
      <c r="D143" s="48" t="s">
        <v>804</v>
      </c>
      <c r="E143" s="48" t="s">
        <v>825</v>
      </c>
      <c r="F143" s="48">
        <v>3</v>
      </c>
      <c r="G143" s="48" t="s">
        <v>521</v>
      </c>
      <c r="H143" s="48" t="s">
        <v>567</v>
      </c>
      <c r="I143" s="48">
        <v>95</v>
      </c>
      <c r="J143" s="43">
        <v>2</v>
      </c>
      <c r="K143" s="43" t="s">
        <v>76</v>
      </c>
      <c r="L143" s="43" t="s">
        <v>98</v>
      </c>
      <c r="M143" s="43" t="s">
        <v>108</v>
      </c>
      <c r="N143" s="43" t="s">
        <v>481</v>
      </c>
      <c r="O143" s="50">
        <v>100</v>
      </c>
      <c r="P143" s="42">
        <f>VLOOKUP(E143,'[1]21.2.2019. TKB sau ĐKH lần 3 ex'!$E:$I,5,0)</f>
        <v>100</v>
      </c>
      <c r="Q143" s="43" t="s">
        <v>821</v>
      </c>
      <c r="R143" s="43" t="s">
        <v>110</v>
      </c>
      <c r="S143" s="43" t="s">
        <v>822</v>
      </c>
      <c r="T143" s="43" t="s">
        <v>823</v>
      </c>
      <c r="U143" s="43" t="s">
        <v>110</v>
      </c>
      <c r="V143" s="51" t="s">
        <v>524</v>
      </c>
      <c r="W143" s="40" t="s">
        <v>525</v>
      </c>
      <c r="X143" s="48"/>
      <c r="Y143" s="48" t="s">
        <v>67</v>
      </c>
      <c r="Z143" s="48"/>
      <c r="AA143" s="41" t="s">
        <v>826</v>
      </c>
      <c r="AB143" s="48" t="s">
        <v>110</v>
      </c>
      <c r="AC143" s="48" t="s">
        <v>110</v>
      </c>
      <c r="AD143" s="46" t="e">
        <v>#REF!</v>
      </c>
      <c r="AE143" s="46">
        <v>-5</v>
      </c>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46"/>
      <c r="FI143" s="46"/>
      <c r="FJ143" s="46"/>
      <c r="FK143" s="46"/>
      <c r="FL143" s="46"/>
      <c r="FM143" s="46"/>
      <c r="FN143" s="46"/>
      <c r="FO143" s="46"/>
      <c r="FP143" s="46"/>
      <c r="FQ143" s="46"/>
      <c r="FR143" s="46"/>
      <c r="FS143" s="46"/>
      <c r="FT143" s="46"/>
      <c r="FU143" s="46"/>
      <c r="FV143" s="46"/>
      <c r="FW143" s="46"/>
      <c r="FX143" s="46"/>
      <c r="FY143" s="46"/>
      <c r="FZ143" s="46"/>
      <c r="GA143" s="46"/>
      <c r="GB143" s="46"/>
      <c r="GC143" s="46"/>
      <c r="GD143" s="46"/>
      <c r="GE143" s="46"/>
      <c r="GF143" s="46"/>
      <c r="GG143" s="46"/>
      <c r="GH143" s="46"/>
      <c r="GI143" s="46"/>
      <c r="GJ143" s="46"/>
      <c r="GK143" s="46"/>
      <c r="GL143" s="46"/>
      <c r="GM143" s="46"/>
      <c r="GN143" s="46"/>
      <c r="GO143" s="46"/>
      <c r="GP143" s="46"/>
      <c r="GQ143" s="46"/>
      <c r="GR143" s="46"/>
      <c r="GS143" s="46"/>
      <c r="GT143" s="46"/>
      <c r="GU143" s="46"/>
      <c r="GV143" s="46"/>
      <c r="GW143" s="46"/>
      <c r="GX143" s="46"/>
      <c r="GY143" s="46"/>
    </row>
    <row r="144" spans="1:207" s="47" customFormat="1" ht="45.75" customHeight="1" x14ac:dyDescent="0.2">
      <c r="A144" s="39">
        <v>135</v>
      </c>
      <c r="B144" s="48" t="s">
        <v>818</v>
      </c>
      <c r="C144" s="48" t="s">
        <v>819</v>
      </c>
      <c r="D144" s="48" t="s">
        <v>804</v>
      </c>
      <c r="E144" s="48" t="s">
        <v>827</v>
      </c>
      <c r="F144" s="48">
        <v>3</v>
      </c>
      <c r="G144" s="48" t="s">
        <v>521</v>
      </c>
      <c r="H144" s="48" t="s">
        <v>574</v>
      </c>
      <c r="I144" s="48">
        <v>89</v>
      </c>
      <c r="J144" s="43">
        <v>2</v>
      </c>
      <c r="K144" s="43" t="s">
        <v>39</v>
      </c>
      <c r="L144" s="43" t="s">
        <v>131</v>
      </c>
      <c r="M144" s="44" t="s">
        <v>59</v>
      </c>
      <c r="N144" s="43" t="s">
        <v>561</v>
      </c>
      <c r="O144" s="50">
        <v>100</v>
      </c>
      <c r="P144" s="42">
        <f>VLOOKUP(E144,'[1]21.2.2019. TKB sau ĐKH lần 3 ex'!$E:$I,5,0)</f>
        <v>100</v>
      </c>
      <c r="Q144" s="43" t="s">
        <v>828</v>
      </c>
      <c r="R144" s="43" t="s">
        <v>110</v>
      </c>
      <c r="S144" s="43" t="s">
        <v>829</v>
      </c>
      <c r="T144" s="43" t="s">
        <v>830</v>
      </c>
      <c r="U144" s="43" t="s">
        <v>110</v>
      </c>
      <c r="V144" s="51" t="s">
        <v>524</v>
      </c>
      <c r="W144" s="40" t="s">
        <v>525</v>
      </c>
      <c r="X144" s="48"/>
      <c r="Y144" s="48" t="s">
        <v>67</v>
      </c>
      <c r="Z144" s="48"/>
      <c r="AA144" s="41" t="s">
        <v>831</v>
      </c>
      <c r="AB144" s="48" t="s">
        <v>110</v>
      </c>
      <c r="AC144" s="48" t="s">
        <v>110</v>
      </c>
      <c r="AD144" s="46" t="e">
        <v>#REF!</v>
      </c>
      <c r="AE144" s="46">
        <v>-11</v>
      </c>
    </row>
    <row r="145" spans="1:207" s="47" customFormat="1" ht="45.75" customHeight="1" x14ac:dyDescent="0.2">
      <c r="A145" s="39">
        <v>136</v>
      </c>
      <c r="B145" s="48" t="s">
        <v>818</v>
      </c>
      <c r="C145" s="48" t="s">
        <v>819</v>
      </c>
      <c r="D145" s="48" t="s">
        <v>804</v>
      </c>
      <c r="E145" s="48" t="s">
        <v>832</v>
      </c>
      <c r="F145" s="48">
        <v>3</v>
      </c>
      <c r="G145" s="48" t="s">
        <v>521</v>
      </c>
      <c r="H145" s="48" t="s">
        <v>580</v>
      </c>
      <c r="I145" s="48">
        <v>89</v>
      </c>
      <c r="J145" s="43">
        <v>2</v>
      </c>
      <c r="K145" s="43" t="s">
        <v>39</v>
      </c>
      <c r="L145" s="43" t="s">
        <v>131</v>
      </c>
      <c r="M145" s="43" t="s">
        <v>41</v>
      </c>
      <c r="N145" s="43" t="s">
        <v>481</v>
      </c>
      <c r="O145" s="50">
        <v>100</v>
      </c>
      <c r="P145" s="42">
        <f>VLOOKUP(E145,'[1]21.2.2019. TKB sau ĐKH lần 3 ex'!$E:$I,5,0)</f>
        <v>100</v>
      </c>
      <c r="Q145" s="43" t="s">
        <v>828</v>
      </c>
      <c r="R145" s="43" t="s">
        <v>110</v>
      </c>
      <c r="S145" s="43" t="s">
        <v>829</v>
      </c>
      <c r="T145" s="43" t="s">
        <v>830</v>
      </c>
      <c r="U145" s="43" t="s">
        <v>110</v>
      </c>
      <c r="V145" s="51" t="s">
        <v>524</v>
      </c>
      <c r="W145" s="40" t="s">
        <v>525</v>
      </c>
      <c r="X145" s="48"/>
      <c r="Y145" s="48" t="s">
        <v>67</v>
      </c>
      <c r="Z145" s="48"/>
      <c r="AA145" s="41" t="s">
        <v>833</v>
      </c>
      <c r="AB145" s="48" t="s">
        <v>110</v>
      </c>
      <c r="AC145" s="48" t="s">
        <v>110</v>
      </c>
      <c r="AD145" s="46" t="e">
        <v>#REF!</v>
      </c>
      <c r="AE145" s="46">
        <v>-11</v>
      </c>
    </row>
    <row r="146" spans="1:207" s="47" customFormat="1" ht="37.5" customHeight="1" x14ac:dyDescent="0.2">
      <c r="A146" s="39">
        <v>137</v>
      </c>
      <c r="B146" s="48" t="s">
        <v>818</v>
      </c>
      <c r="C146" s="48" t="s">
        <v>819</v>
      </c>
      <c r="D146" s="48" t="s">
        <v>804</v>
      </c>
      <c r="E146" s="48" t="s">
        <v>834</v>
      </c>
      <c r="F146" s="48">
        <v>3</v>
      </c>
      <c r="G146" s="48" t="s">
        <v>74</v>
      </c>
      <c r="H146" s="48" t="s">
        <v>130</v>
      </c>
      <c r="I146" s="48">
        <v>47</v>
      </c>
      <c r="J146" s="43">
        <v>2</v>
      </c>
      <c r="K146" s="43" t="s">
        <v>76</v>
      </c>
      <c r="L146" s="43" t="s">
        <v>98</v>
      </c>
      <c r="M146" s="43" t="s">
        <v>77</v>
      </c>
      <c r="N146" s="43" t="s">
        <v>490</v>
      </c>
      <c r="O146" s="50">
        <v>50</v>
      </c>
      <c r="P146" s="42">
        <f>VLOOKUP(E146,'[1]21.2.2019. TKB sau ĐKH lần 3 ex'!$E:$I,5,0)</f>
        <v>47</v>
      </c>
      <c r="Q146" s="43" t="s">
        <v>828</v>
      </c>
      <c r="R146" s="43" t="s">
        <v>110</v>
      </c>
      <c r="S146" s="43" t="s">
        <v>829</v>
      </c>
      <c r="T146" s="43" t="s">
        <v>830</v>
      </c>
      <c r="U146" s="43" t="s">
        <v>110</v>
      </c>
      <c r="V146" s="51" t="s">
        <v>835</v>
      </c>
      <c r="W146" s="40" t="s">
        <v>66</v>
      </c>
      <c r="X146" s="48"/>
      <c r="Y146" s="48" t="s">
        <v>67</v>
      </c>
      <c r="Z146" s="48"/>
      <c r="AA146" s="41" t="s">
        <v>836</v>
      </c>
      <c r="AB146" s="48" t="s">
        <v>110</v>
      </c>
      <c r="AC146" s="48" t="s">
        <v>110</v>
      </c>
      <c r="AD146" s="46" t="e">
        <v>#REF!</v>
      </c>
      <c r="AE146" s="46">
        <v>-3</v>
      </c>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6"/>
      <c r="EU146" s="46"/>
      <c r="EV146" s="46"/>
      <c r="EW146" s="46"/>
      <c r="EX146" s="46"/>
      <c r="EY146" s="46"/>
      <c r="EZ146" s="46"/>
      <c r="FA146" s="46"/>
      <c r="FB146" s="46"/>
      <c r="FC146" s="46"/>
      <c r="FD146" s="46"/>
      <c r="FE146" s="46"/>
      <c r="FF146" s="46"/>
      <c r="FG146" s="46"/>
      <c r="FH146" s="46"/>
      <c r="FI146" s="46"/>
      <c r="FJ146" s="46"/>
      <c r="FK146" s="46"/>
      <c r="FL146" s="46"/>
      <c r="FM146" s="46"/>
      <c r="FN146" s="46"/>
      <c r="FO146" s="46"/>
      <c r="FP146" s="46"/>
      <c r="FQ146" s="46"/>
      <c r="FR146" s="46"/>
      <c r="FS146" s="46"/>
      <c r="FT146" s="46"/>
      <c r="FU146" s="46"/>
      <c r="FV146" s="46"/>
      <c r="FW146" s="46"/>
      <c r="FX146" s="46"/>
      <c r="FY146" s="46"/>
      <c r="FZ146" s="46"/>
      <c r="GA146" s="46"/>
      <c r="GB146" s="46"/>
      <c r="GC146" s="46"/>
      <c r="GD146" s="46"/>
      <c r="GE146" s="46"/>
      <c r="GF146" s="46"/>
      <c r="GG146" s="46"/>
      <c r="GH146" s="46"/>
      <c r="GI146" s="46"/>
      <c r="GJ146" s="46"/>
      <c r="GK146" s="46"/>
      <c r="GL146" s="46"/>
      <c r="GM146" s="46"/>
      <c r="GN146" s="46"/>
      <c r="GO146" s="46"/>
      <c r="GP146" s="46"/>
      <c r="GQ146" s="46"/>
      <c r="GR146" s="46"/>
      <c r="GS146" s="46"/>
      <c r="GT146" s="46"/>
      <c r="GU146" s="46"/>
      <c r="GV146" s="46"/>
      <c r="GW146" s="46"/>
      <c r="GX146" s="46"/>
      <c r="GY146" s="46"/>
    </row>
    <row r="147" spans="1:207" ht="37.5" customHeight="1" x14ac:dyDescent="0.2">
      <c r="A147" s="39">
        <v>138</v>
      </c>
      <c r="B147" s="48" t="s">
        <v>818</v>
      </c>
      <c r="C147" s="48" t="s">
        <v>819</v>
      </c>
      <c r="D147" s="48" t="s">
        <v>804</v>
      </c>
      <c r="E147" s="48" t="s">
        <v>837</v>
      </c>
      <c r="F147" s="48">
        <v>3</v>
      </c>
      <c r="G147" s="48" t="s">
        <v>74</v>
      </c>
      <c r="H147" s="48" t="s">
        <v>138</v>
      </c>
      <c r="I147" s="48">
        <v>47</v>
      </c>
      <c r="J147" s="43">
        <v>2</v>
      </c>
      <c r="K147" s="43" t="s">
        <v>76</v>
      </c>
      <c r="L147" s="43" t="s">
        <v>98</v>
      </c>
      <c r="M147" s="43" t="s">
        <v>108</v>
      </c>
      <c r="N147" s="43" t="s">
        <v>451</v>
      </c>
      <c r="O147" s="50">
        <v>50</v>
      </c>
      <c r="P147" s="42">
        <f>VLOOKUP(E147,'[1]21.2.2019. TKB sau ĐKH lần 3 ex'!$E:$I,5,0)</f>
        <v>42</v>
      </c>
      <c r="Q147" s="43" t="s">
        <v>828</v>
      </c>
      <c r="R147" s="43" t="s">
        <v>110</v>
      </c>
      <c r="S147" s="43" t="s">
        <v>829</v>
      </c>
      <c r="T147" s="43" t="s">
        <v>830</v>
      </c>
      <c r="U147" s="43" t="s">
        <v>110</v>
      </c>
      <c r="V147" s="51" t="s">
        <v>838</v>
      </c>
      <c r="W147" s="40" t="s">
        <v>66</v>
      </c>
      <c r="X147" s="48"/>
      <c r="Y147" s="48" t="s">
        <v>67</v>
      </c>
      <c r="Z147" s="48"/>
      <c r="AA147" s="41" t="s">
        <v>839</v>
      </c>
      <c r="AB147" s="48" t="s">
        <v>110</v>
      </c>
      <c r="AC147" s="48" t="s">
        <v>110</v>
      </c>
      <c r="AD147" s="46" t="e">
        <v>#REF!</v>
      </c>
      <c r="AE147" s="46">
        <v>-3</v>
      </c>
    </row>
    <row r="148" spans="1:207" s="47" customFormat="1" ht="37.5" customHeight="1" x14ac:dyDescent="0.2">
      <c r="A148" s="39">
        <v>139</v>
      </c>
      <c r="B148" s="48" t="s">
        <v>818</v>
      </c>
      <c r="C148" s="48" t="s">
        <v>819</v>
      </c>
      <c r="D148" s="48" t="s">
        <v>804</v>
      </c>
      <c r="E148" s="48" t="s">
        <v>840</v>
      </c>
      <c r="F148" s="48">
        <v>3</v>
      </c>
      <c r="G148" s="48" t="s">
        <v>74</v>
      </c>
      <c r="H148" s="48" t="s">
        <v>146</v>
      </c>
      <c r="I148" s="48">
        <v>54</v>
      </c>
      <c r="J148" s="43">
        <v>1</v>
      </c>
      <c r="K148" s="43" t="s">
        <v>39</v>
      </c>
      <c r="L148" s="43" t="s">
        <v>131</v>
      </c>
      <c r="M148" s="43" t="s">
        <v>59</v>
      </c>
      <c r="N148" s="43" t="s">
        <v>451</v>
      </c>
      <c r="O148" s="50">
        <v>50</v>
      </c>
      <c r="P148" s="42">
        <f>VLOOKUP(E148,'[1]21.2.2019. TKB sau ĐKH lần 3 ex'!$E:$I,5,0)</f>
        <v>42</v>
      </c>
      <c r="Q148" s="43" t="s">
        <v>841</v>
      </c>
      <c r="R148" s="43" t="s">
        <v>110</v>
      </c>
      <c r="S148" s="43" t="s">
        <v>842</v>
      </c>
      <c r="T148" s="43" t="s">
        <v>843</v>
      </c>
      <c r="U148" s="43" t="s">
        <v>110</v>
      </c>
      <c r="V148" s="51"/>
      <c r="W148" s="40" t="s">
        <v>66</v>
      </c>
      <c r="X148" s="48"/>
      <c r="Y148" s="48" t="s">
        <v>67</v>
      </c>
      <c r="Z148" s="48"/>
      <c r="AA148" s="41" t="s">
        <v>757</v>
      </c>
      <c r="AB148" s="48" t="s">
        <v>110</v>
      </c>
      <c r="AC148" s="48" t="s">
        <v>110</v>
      </c>
      <c r="AD148" s="46" t="e">
        <v>#REF!</v>
      </c>
      <c r="AE148" s="46">
        <v>5</v>
      </c>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46"/>
      <c r="CR148" s="46"/>
      <c r="CS148" s="46"/>
      <c r="CT148" s="46"/>
      <c r="CU148" s="46"/>
      <c r="CV148" s="46"/>
      <c r="CW148" s="46"/>
      <c r="CX148" s="46"/>
      <c r="CY148" s="46"/>
      <c r="CZ148" s="46"/>
      <c r="DA148" s="46"/>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46"/>
      <c r="DZ148" s="46"/>
      <c r="EA148" s="46"/>
      <c r="EB148" s="46"/>
      <c r="EC148" s="46"/>
      <c r="ED148" s="46"/>
      <c r="EE148" s="46"/>
      <c r="EF148" s="46"/>
      <c r="EG148" s="46"/>
      <c r="EH148" s="46"/>
      <c r="EI148" s="46"/>
      <c r="EJ148" s="46"/>
      <c r="EK148" s="46"/>
      <c r="EL148" s="46"/>
      <c r="EM148" s="46"/>
      <c r="EN148" s="46"/>
      <c r="EO148" s="46"/>
      <c r="EP148" s="46"/>
      <c r="EQ148" s="46"/>
      <c r="ER148" s="46"/>
      <c r="ES148" s="46"/>
      <c r="ET148" s="46"/>
      <c r="EU148" s="46"/>
      <c r="EV148" s="46"/>
      <c r="EW148" s="46"/>
      <c r="EX148" s="46"/>
      <c r="EY148" s="46"/>
      <c r="EZ148" s="46"/>
      <c r="FA148" s="46"/>
      <c r="FB148" s="46"/>
      <c r="FC148" s="46"/>
      <c r="FD148" s="46"/>
      <c r="FE148" s="46"/>
      <c r="FF148" s="46"/>
      <c r="FG148" s="46"/>
      <c r="FH148" s="46"/>
      <c r="FI148" s="46"/>
      <c r="FJ148" s="46"/>
      <c r="FK148" s="46"/>
      <c r="FL148" s="46"/>
      <c r="FM148" s="46"/>
      <c r="FN148" s="46"/>
      <c r="FO148" s="46"/>
      <c r="FP148" s="46"/>
      <c r="FQ148" s="46"/>
      <c r="FR148" s="46"/>
      <c r="FS148" s="46"/>
      <c r="FT148" s="46"/>
      <c r="FU148" s="46"/>
      <c r="FV148" s="46"/>
      <c r="FW148" s="46"/>
      <c r="FX148" s="46"/>
      <c r="FY148" s="46"/>
      <c r="FZ148" s="46"/>
      <c r="GA148" s="46"/>
      <c r="GB148" s="46"/>
      <c r="GC148" s="46"/>
      <c r="GD148" s="46"/>
      <c r="GE148" s="46"/>
      <c r="GF148" s="46"/>
      <c r="GG148" s="46"/>
      <c r="GH148" s="46"/>
      <c r="GI148" s="46"/>
      <c r="GJ148" s="46"/>
      <c r="GK148" s="46"/>
      <c r="GL148" s="46"/>
      <c r="GM148" s="46"/>
      <c r="GN148" s="46"/>
      <c r="GO148" s="46"/>
      <c r="GP148" s="46"/>
      <c r="GQ148" s="46"/>
      <c r="GR148" s="46"/>
      <c r="GS148" s="46"/>
      <c r="GT148" s="46"/>
      <c r="GU148" s="46"/>
      <c r="GV148" s="46"/>
      <c r="GW148" s="46"/>
      <c r="GX148" s="46"/>
      <c r="GY148" s="46"/>
    </row>
    <row r="149" spans="1:207" s="47" customFormat="1" ht="37.5" customHeight="1" x14ac:dyDescent="0.2">
      <c r="A149" s="39">
        <v>140</v>
      </c>
      <c r="B149" s="48" t="s">
        <v>818</v>
      </c>
      <c r="C149" s="48" t="s">
        <v>819</v>
      </c>
      <c r="D149" s="48" t="s">
        <v>804</v>
      </c>
      <c r="E149" s="48" t="s">
        <v>844</v>
      </c>
      <c r="F149" s="48">
        <v>3</v>
      </c>
      <c r="G149" s="48" t="s">
        <v>74</v>
      </c>
      <c r="H149" s="48" t="s">
        <v>457</v>
      </c>
      <c r="I149" s="48">
        <v>26</v>
      </c>
      <c r="J149" s="43">
        <v>1</v>
      </c>
      <c r="K149" s="43" t="s">
        <v>39</v>
      </c>
      <c r="L149" s="43" t="s">
        <v>131</v>
      </c>
      <c r="M149" s="43" t="s">
        <v>41</v>
      </c>
      <c r="N149" s="43" t="s">
        <v>139</v>
      </c>
      <c r="O149" s="50">
        <v>40</v>
      </c>
      <c r="P149" s="42">
        <f>VLOOKUP(E149,'[1]21.2.2019. TKB sau ĐKH lần 3 ex'!$E:$I,5,0)</f>
        <v>35</v>
      </c>
      <c r="Q149" s="43" t="s">
        <v>841</v>
      </c>
      <c r="R149" s="43" t="s">
        <v>110</v>
      </c>
      <c r="S149" s="43" t="s">
        <v>842</v>
      </c>
      <c r="T149" s="43" t="s">
        <v>843</v>
      </c>
      <c r="U149" s="43" t="s">
        <v>110</v>
      </c>
      <c r="V149" s="51"/>
      <c r="W149" s="40" t="s">
        <v>66</v>
      </c>
      <c r="X149" s="48"/>
      <c r="Y149" s="48" t="s">
        <v>67</v>
      </c>
      <c r="Z149" s="48"/>
      <c r="AA149" s="41" t="s">
        <v>750</v>
      </c>
      <c r="AB149" s="48" t="s">
        <v>110</v>
      </c>
      <c r="AC149" s="48" t="s">
        <v>110</v>
      </c>
      <c r="AD149" s="46" t="e">
        <v>#REF!</v>
      </c>
      <c r="AE149" s="46">
        <v>-13</v>
      </c>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c r="FG149" s="46"/>
      <c r="FH149" s="46"/>
      <c r="FI149" s="46"/>
      <c r="FJ149" s="46"/>
      <c r="FK149" s="46"/>
      <c r="FL149" s="46"/>
      <c r="FM149" s="46"/>
      <c r="FN149" s="46"/>
      <c r="FO149" s="46"/>
      <c r="FP149" s="46"/>
      <c r="FQ149" s="46"/>
      <c r="FR149" s="46"/>
      <c r="FS149" s="46"/>
      <c r="FT149" s="46"/>
      <c r="FU149" s="46"/>
      <c r="FV149" s="46"/>
      <c r="FW149" s="46"/>
      <c r="FX149" s="46"/>
      <c r="FY149" s="46"/>
      <c r="FZ149" s="46"/>
      <c r="GA149" s="46"/>
      <c r="GB149" s="46"/>
      <c r="GC149" s="46"/>
      <c r="GD149" s="46"/>
      <c r="GE149" s="46"/>
      <c r="GF149" s="46"/>
      <c r="GG149" s="46"/>
      <c r="GH149" s="46"/>
      <c r="GI149" s="46"/>
      <c r="GJ149" s="46"/>
      <c r="GK149" s="46"/>
      <c r="GL149" s="46"/>
      <c r="GM149" s="46"/>
      <c r="GN149" s="46"/>
      <c r="GO149" s="46"/>
      <c r="GP149" s="46"/>
      <c r="GQ149" s="46"/>
      <c r="GR149" s="46"/>
      <c r="GS149" s="46"/>
      <c r="GT149" s="46"/>
      <c r="GU149" s="46"/>
      <c r="GV149" s="46"/>
      <c r="GW149" s="46"/>
      <c r="GX149" s="46"/>
      <c r="GY149" s="46"/>
    </row>
    <row r="150" spans="1:207" s="47" customFormat="1" ht="37.5" customHeight="1" x14ac:dyDescent="0.2">
      <c r="A150" s="39">
        <v>141</v>
      </c>
      <c r="B150" s="40" t="s">
        <v>845</v>
      </c>
      <c r="C150" s="40" t="s">
        <v>846</v>
      </c>
      <c r="D150" s="40" t="s">
        <v>462</v>
      </c>
      <c r="E150" s="40" t="s">
        <v>846</v>
      </c>
      <c r="F150" s="40">
        <v>3</v>
      </c>
      <c r="G150" s="40" t="s">
        <v>236</v>
      </c>
      <c r="H150" s="40" t="s">
        <v>122</v>
      </c>
      <c r="I150" s="40">
        <v>82</v>
      </c>
      <c r="J150" s="40">
        <v>1</v>
      </c>
      <c r="K150" s="43" t="s">
        <v>76</v>
      </c>
      <c r="L150" s="41" t="s">
        <v>206</v>
      </c>
      <c r="M150" s="43" t="s">
        <v>108</v>
      </c>
      <c r="N150" s="43" t="s">
        <v>60</v>
      </c>
      <c r="O150" s="50">
        <v>80</v>
      </c>
      <c r="P150" s="42">
        <f>VLOOKUP(E150,'[1]21.2.2019. TKB sau ĐKH lần 3 ex'!$E:$I,5,0)</f>
        <v>47</v>
      </c>
      <c r="Q150" s="56" t="s">
        <v>847</v>
      </c>
      <c r="R150" s="48" t="s">
        <v>238</v>
      </c>
      <c r="S150" s="40"/>
      <c r="T150" s="40"/>
      <c r="U150" s="40" t="s">
        <v>239</v>
      </c>
      <c r="V150" s="45"/>
      <c r="W150" s="40" t="s">
        <v>66</v>
      </c>
      <c r="X150" s="40"/>
      <c r="Y150" s="40"/>
      <c r="Z150" s="40"/>
      <c r="AA150" s="41" t="s">
        <v>848</v>
      </c>
      <c r="AB150" s="40" t="s">
        <v>237</v>
      </c>
      <c r="AC150" s="40" t="s">
        <v>237</v>
      </c>
      <c r="AD150" s="46" t="s">
        <v>241</v>
      </c>
      <c r="AE150" s="46">
        <v>35</v>
      </c>
    </row>
    <row r="151" spans="1:207" s="47" customFormat="1" ht="37.5" customHeight="1" x14ac:dyDescent="0.2">
      <c r="A151" s="39">
        <v>142</v>
      </c>
      <c r="B151" s="48" t="s">
        <v>849</v>
      </c>
      <c r="C151" s="48" t="s">
        <v>850</v>
      </c>
      <c r="D151" s="48" t="s">
        <v>689</v>
      </c>
      <c r="E151" s="48" t="s">
        <v>850</v>
      </c>
      <c r="F151" s="48">
        <v>3</v>
      </c>
      <c r="G151" s="48" t="s">
        <v>88</v>
      </c>
      <c r="H151" s="48" t="s">
        <v>313</v>
      </c>
      <c r="I151" s="48">
        <v>33</v>
      </c>
      <c r="J151" s="43">
        <v>1</v>
      </c>
      <c r="K151" s="43" t="s">
        <v>76</v>
      </c>
      <c r="L151" s="43" t="s">
        <v>131</v>
      </c>
      <c r="M151" s="43" t="s">
        <v>77</v>
      </c>
      <c r="N151" s="43" t="s">
        <v>314</v>
      </c>
      <c r="O151" s="50">
        <v>60</v>
      </c>
      <c r="P151" s="42">
        <f>VLOOKUP(E151,'[1]21.2.2019. TKB sau ĐKH lần 3 ex'!$E:$I,5,0)</f>
        <v>40</v>
      </c>
      <c r="Q151" s="50" t="s">
        <v>851</v>
      </c>
      <c r="R151" s="43" t="s">
        <v>768</v>
      </c>
      <c r="S151" s="43"/>
      <c r="T151" s="43"/>
      <c r="U151" s="43" t="s">
        <v>686</v>
      </c>
      <c r="V151" s="51"/>
      <c r="W151" s="40" t="s">
        <v>66</v>
      </c>
      <c r="X151" s="48"/>
      <c r="Y151" s="48" t="s">
        <v>67</v>
      </c>
      <c r="Z151" s="48"/>
      <c r="AA151" s="41" t="s">
        <v>852</v>
      </c>
      <c r="AB151" s="48" t="s">
        <v>686</v>
      </c>
      <c r="AC151" s="48" t="s">
        <v>686</v>
      </c>
      <c r="AD151" s="46" t="e">
        <v>#REF!</v>
      </c>
      <c r="AE151" s="46">
        <v>-7</v>
      </c>
    </row>
    <row r="152" spans="1:207" s="47" customFormat="1" ht="37.5" customHeight="1" x14ac:dyDescent="0.2">
      <c r="A152" s="39">
        <v>143</v>
      </c>
      <c r="B152" s="40" t="s">
        <v>853</v>
      </c>
      <c r="C152" s="40" t="s">
        <v>854</v>
      </c>
      <c r="D152" s="40" t="s">
        <v>235</v>
      </c>
      <c r="E152" s="40" t="s">
        <v>854</v>
      </c>
      <c r="F152" s="40">
        <v>3</v>
      </c>
      <c r="G152" s="40" t="s">
        <v>236</v>
      </c>
      <c r="H152" s="40" t="s">
        <v>122</v>
      </c>
      <c r="I152" s="40">
        <v>82</v>
      </c>
      <c r="J152" s="40">
        <v>1</v>
      </c>
      <c r="K152" s="43" t="s">
        <v>76</v>
      </c>
      <c r="L152" s="41" t="s">
        <v>206</v>
      </c>
      <c r="M152" s="43" t="s">
        <v>59</v>
      </c>
      <c r="N152" s="43" t="s">
        <v>60</v>
      </c>
      <c r="O152" s="50">
        <v>80</v>
      </c>
      <c r="P152" s="42">
        <f>VLOOKUP(E152,'[1]21.2.2019. TKB sau ĐKH lần 3 ex'!$E:$I,5,0)</f>
        <v>37</v>
      </c>
      <c r="Q152" s="66" t="s">
        <v>399</v>
      </c>
      <c r="R152" s="48" t="s">
        <v>575</v>
      </c>
      <c r="S152" s="62" t="s">
        <v>400</v>
      </c>
      <c r="T152" s="40" t="s">
        <v>639</v>
      </c>
      <c r="U152" s="40" t="s">
        <v>239</v>
      </c>
      <c r="V152" s="51"/>
      <c r="W152" s="40" t="s">
        <v>66</v>
      </c>
      <c r="X152" s="40"/>
      <c r="Y152" s="40"/>
      <c r="Z152" s="40"/>
      <c r="AA152" s="41" t="s">
        <v>240</v>
      </c>
      <c r="AB152" s="40" t="s">
        <v>577</v>
      </c>
      <c r="AC152" s="40" t="s">
        <v>577</v>
      </c>
      <c r="AD152" s="46" t="s">
        <v>578</v>
      </c>
      <c r="AE152" s="46">
        <v>68</v>
      </c>
    </row>
    <row r="153" spans="1:207" s="47" customFormat="1" ht="37.5" customHeight="1" x14ac:dyDescent="0.2">
      <c r="A153" s="39">
        <v>144</v>
      </c>
      <c r="B153" s="48" t="s">
        <v>855</v>
      </c>
      <c r="C153" s="48" t="s">
        <v>856</v>
      </c>
      <c r="D153" s="48" t="s">
        <v>275</v>
      </c>
      <c r="E153" s="48" t="s">
        <v>857</v>
      </c>
      <c r="F153" s="48">
        <v>3</v>
      </c>
      <c r="G153" s="48" t="s">
        <v>88</v>
      </c>
      <c r="H153" s="40" t="s">
        <v>277</v>
      </c>
      <c r="I153" s="48">
        <v>75</v>
      </c>
      <c r="J153" s="43">
        <v>2</v>
      </c>
      <c r="K153" s="41" t="s">
        <v>76</v>
      </c>
      <c r="L153" s="41" t="s">
        <v>98</v>
      </c>
      <c r="M153" s="41" t="s">
        <v>108</v>
      </c>
      <c r="N153" s="41" t="s">
        <v>90</v>
      </c>
      <c r="O153" s="50">
        <v>80</v>
      </c>
      <c r="P153" s="42">
        <f>VLOOKUP(E153,'[1]21.2.2019. TKB sau ĐKH lần 3 ex'!$E:$I,5,0)</f>
        <v>80</v>
      </c>
      <c r="Q153" s="43" t="s">
        <v>858</v>
      </c>
      <c r="R153" s="43" t="s">
        <v>279</v>
      </c>
      <c r="S153" s="43" t="s">
        <v>859</v>
      </c>
      <c r="T153" s="43" t="s">
        <v>860</v>
      </c>
      <c r="U153" s="41" t="s">
        <v>279</v>
      </c>
      <c r="V153" s="51"/>
      <c r="W153" s="40" t="s">
        <v>66</v>
      </c>
      <c r="X153" s="48"/>
      <c r="Y153" s="48" t="s">
        <v>67</v>
      </c>
      <c r="Z153" s="48"/>
      <c r="AA153" s="41" t="s">
        <v>297</v>
      </c>
      <c r="AB153" s="48" t="s">
        <v>858</v>
      </c>
      <c r="AC153" s="48" t="s">
        <v>858</v>
      </c>
      <c r="AD153" s="46" t="s">
        <v>861</v>
      </c>
      <c r="AE153" s="46">
        <v>-5</v>
      </c>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CZ153" s="46"/>
      <c r="DA153" s="46"/>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46"/>
      <c r="DZ153" s="46"/>
      <c r="EA153" s="46"/>
      <c r="EB153" s="46"/>
      <c r="EC153" s="46"/>
      <c r="ED153" s="46"/>
      <c r="EE153" s="46"/>
      <c r="EF153" s="46"/>
      <c r="EG153" s="46"/>
      <c r="EH153" s="46"/>
      <c r="EI153" s="46"/>
      <c r="EJ153" s="46"/>
      <c r="EK153" s="46"/>
      <c r="EL153" s="46"/>
      <c r="EM153" s="46"/>
      <c r="EN153" s="46"/>
      <c r="EO153" s="46"/>
      <c r="EP153" s="46"/>
      <c r="EQ153" s="46"/>
      <c r="ER153" s="46"/>
      <c r="ES153" s="46"/>
      <c r="ET153" s="46"/>
      <c r="EU153" s="46"/>
      <c r="EV153" s="46"/>
      <c r="EW153" s="46"/>
      <c r="EX153" s="46"/>
      <c r="EY153" s="46"/>
      <c r="EZ153" s="46"/>
      <c r="FA153" s="46"/>
      <c r="FB153" s="46"/>
      <c r="FC153" s="46"/>
      <c r="FD153" s="46"/>
      <c r="FE153" s="46"/>
      <c r="FF153" s="46"/>
      <c r="FG153" s="46"/>
      <c r="FH153" s="46"/>
      <c r="FI153" s="46"/>
      <c r="FJ153" s="46"/>
      <c r="FK153" s="46"/>
      <c r="FL153" s="46"/>
      <c r="FM153" s="46"/>
      <c r="FN153" s="46"/>
      <c r="FO153" s="46"/>
      <c r="FP153" s="46"/>
      <c r="FQ153" s="46"/>
      <c r="FR153" s="46"/>
      <c r="FS153" s="46"/>
      <c r="FT153" s="46"/>
      <c r="FU153" s="46"/>
      <c r="FV153" s="46"/>
      <c r="FW153" s="46"/>
      <c r="FX153" s="46"/>
      <c r="FY153" s="46"/>
      <c r="FZ153" s="46"/>
      <c r="GA153" s="46"/>
      <c r="GB153" s="46"/>
      <c r="GC153" s="46"/>
      <c r="GD153" s="46"/>
      <c r="GE153" s="46"/>
      <c r="GF153" s="46"/>
      <c r="GG153" s="46"/>
      <c r="GH153" s="46"/>
      <c r="GI153" s="46"/>
      <c r="GJ153" s="46"/>
      <c r="GK153" s="46"/>
      <c r="GL153" s="46"/>
      <c r="GM153" s="46"/>
      <c r="GN153" s="46"/>
      <c r="GO153" s="46"/>
      <c r="GP153" s="46"/>
      <c r="GQ153" s="46"/>
      <c r="GR153" s="46"/>
      <c r="GS153" s="46"/>
      <c r="GT153" s="46"/>
      <c r="GU153" s="46"/>
      <c r="GV153" s="46"/>
      <c r="GW153" s="46"/>
      <c r="GX153" s="46"/>
      <c r="GY153" s="46"/>
    </row>
    <row r="154" spans="1:207" s="47" customFormat="1" ht="37.5" customHeight="1" x14ac:dyDescent="0.2">
      <c r="A154" s="39">
        <v>145</v>
      </c>
      <c r="B154" s="48" t="s">
        <v>855</v>
      </c>
      <c r="C154" s="48" t="s">
        <v>856</v>
      </c>
      <c r="D154" s="48" t="s">
        <v>275</v>
      </c>
      <c r="E154" s="48" t="s">
        <v>862</v>
      </c>
      <c r="F154" s="48">
        <v>3</v>
      </c>
      <c r="G154" s="48" t="s">
        <v>88</v>
      </c>
      <c r="H154" s="40" t="s">
        <v>300</v>
      </c>
      <c r="I154" s="48">
        <v>75</v>
      </c>
      <c r="J154" s="43">
        <v>2</v>
      </c>
      <c r="K154" s="41" t="s">
        <v>76</v>
      </c>
      <c r="L154" s="41" t="s">
        <v>98</v>
      </c>
      <c r="M154" s="41" t="s">
        <v>108</v>
      </c>
      <c r="N154" s="41" t="s">
        <v>99</v>
      </c>
      <c r="O154" s="50">
        <v>60</v>
      </c>
      <c r="P154" s="42">
        <f>VLOOKUP(E154,'[1]21.2.2019. TKB sau ĐKH lần 3 ex'!$E:$I,5,0)</f>
        <v>60</v>
      </c>
      <c r="Q154" s="43" t="s">
        <v>863</v>
      </c>
      <c r="R154" s="43" t="s">
        <v>279</v>
      </c>
      <c r="S154" s="43" t="s">
        <v>864</v>
      </c>
      <c r="T154" s="43" t="s">
        <v>865</v>
      </c>
      <c r="U154" s="41" t="s">
        <v>279</v>
      </c>
      <c r="V154" s="51"/>
      <c r="W154" s="40" t="s">
        <v>66</v>
      </c>
      <c r="X154" s="48"/>
      <c r="Y154" s="48" t="s">
        <v>67</v>
      </c>
      <c r="Z154" s="48"/>
      <c r="AA154" s="41" t="s">
        <v>305</v>
      </c>
      <c r="AB154" s="48" t="s">
        <v>863</v>
      </c>
      <c r="AC154" s="48" t="s">
        <v>863</v>
      </c>
      <c r="AD154" s="46" t="s">
        <v>866</v>
      </c>
      <c r="AE154" s="46">
        <v>15</v>
      </c>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46"/>
      <c r="CR154" s="46"/>
      <c r="CS154" s="46"/>
      <c r="CT154" s="46"/>
      <c r="CU154" s="46"/>
      <c r="CV154" s="46"/>
      <c r="CW154" s="46"/>
      <c r="CX154" s="46"/>
      <c r="CY154" s="46"/>
      <c r="CZ154" s="46"/>
      <c r="DA154" s="46"/>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46"/>
      <c r="DZ154" s="46"/>
      <c r="EA154" s="46"/>
      <c r="EB154" s="46"/>
      <c r="EC154" s="46"/>
      <c r="ED154" s="46"/>
      <c r="EE154" s="46"/>
      <c r="EF154" s="46"/>
      <c r="EG154" s="46"/>
      <c r="EH154" s="46"/>
      <c r="EI154" s="46"/>
      <c r="EJ154" s="46"/>
      <c r="EK154" s="46"/>
      <c r="EL154" s="46"/>
      <c r="EM154" s="46"/>
      <c r="EN154" s="46"/>
      <c r="EO154" s="46"/>
      <c r="EP154" s="46"/>
      <c r="EQ154" s="46"/>
      <c r="ER154" s="46"/>
      <c r="ES154" s="46"/>
      <c r="ET154" s="46"/>
      <c r="EU154" s="46"/>
      <c r="EV154" s="46"/>
      <c r="EW154" s="46"/>
      <c r="EX154" s="46"/>
      <c r="EY154" s="46"/>
      <c r="EZ154" s="46"/>
      <c r="FA154" s="46"/>
      <c r="FB154" s="46"/>
      <c r="FC154" s="46"/>
      <c r="FD154" s="46"/>
      <c r="FE154" s="46"/>
      <c r="FF154" s="46"/>
      <c r="FG154" s="46"/>
      <c r="FH154" s="46"/>
      <c r="FI154" s="46"/>
      <c r="FJ154" s="46"/>
      <c r="FK154" s="46"/>
      <c r="FL154" s="46"/>
      <c r="FM154" s="46"/>
      <c r="FN154" s="46"/>
      <c r="FO154" s="46"/>
      <c r="FP154" s="46"/>
      <c r="FQ154" s="46"/>
      <c r="FR154" s="46"/>
      <c r="FS154" s="46"/>
      <c r="FT154" s="46"/>
      <c r="FU154" s="46"/>
      <c r="FV154" s="46"/>
      <c r="FW154" s="46"/>
      <c r="FX154" s="46"/>
      <c r="FY154" s="46"/>
      <c r="FZ154" s="46"/>
      <c r="GA154" s="46"/>
      <c r="GB154" s="46"/>
      <c r="GC154" s="46"/>
      <c r="GD154" s="46"/>
      <c r="GE154" s="46"/>
      <c r="GF154" s="46"/>
      <c r="GG154" s="46"/>
      <c r="GH154" s="46"/>
      <c r="GI154" s="46"/>
      <c r="GJ154" s="46"/>
      <c r="GK154" s="46"/>
      <c r="GL154" s="46"/>
      <c r="GM154" s="46"/>
      <c r="GN154" s="46"/>
      <c r="GO154" s="46"/>
      <c r="GP154" s="46"/>
      <c r="GQ154" s="46"/>
      <c r="GR154" s="46"/>
      <c r="GS154" s="46"/>
      <c r="GT154" s="46"/>
      <c r="GU154" s="46"/>
      <c r="GV154" s="46"/>
      <c r="GW154" s="46"/>
      <c r="GX154" s="46"/>
      <c r="GY154" s="46"/>
    </row>
    <row r="155" spans="1:207" s="47" customFormat="1" ht="37.5" customHeight="1" x14ac:dyDescent="0.2">
      <c r="A155" s="39">
        <v>146</v>
      </c>
      <c r="B155" s="48" t="s">
        <v>867</v>
      </c>
      <c r="C155" s="48" t="s">
        <v>868</v>
      </c>
      <c r="D155" s="48" t="s">
        <v>427</v>
      </c>
      <c r="E155" s="48" t="s">
        <v>868</v>
      </c>
      <c r="F155" s="48">
        <v>3</v>
      </c>
      <c r="G155" s="48" t="s">
        <v>88</v>
      </c>
      <c r="H155" s="48" t="s">
        <v>122</v>
      </c>
      <c r="I155" s="48">
        <v>82</v>
      </c>
      <c r="J155" s="43">
        <v>1</v>
      </c>
      <c r="K155" s="43" t="s">
        <v>76</v>
      </c>
      <c r="L155" s="43" t="s">
        <v>331</v>
      </c>
      <c r="M155" s="43" t="s">
        <v>108</v>
      </c>
      <c r="N155" s="43" t="s">
        <v>90</v>
      </c>
      <c r="O155" s="50">
        <v>80</v>
      </c>
      <c r="P155" s="42">
        <f>VLOOKUP(E155,'[1]21.2.2019. TKB sau ĐKH lần 3 ex'!$E:$I,5,0)</f>
        <v>46</v>
      </c>
      <c r="Q155" s="56" t="s">
        <v>869</v>
      </c>
      <c r="R155" s="48" t="s">
        <v>238</v>
      </c>
      <c r="S155" s="43"/>
      <c r="T155" s="43"/>
      <c r="U155" s="43" t="s">
        <v>239</v>
      </c>
      <c r="V155" s="51"/>
      <c r="W155" s="40" t="s">
        <v>66</v>
      </c>
      <c r="X155" s="48"/>
      <c r="Y155" s="48" t="s">
        <v>67</v>
      </c>
      <c r="Z155" s="48"/>
      <c r="AA155" s="41" t="s">
        <v>870</v>
      </c>
      <c r="AB155" s="48" t="s">
        <v>871</v>
      </c>
      <c r="AC155" s="48" t="s">
        <v>871</v>
      </c>
      <c r="AD155" s="46" t="s">
        <v>872</v>
      </c>
      <c r="AE155" s="46">
        <v>34</v>
      </c>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c r="CD155" s="46"/>
      <c r="CE155" s="46"/>
      <c r="CF155" s="46"/>
      <c r="CG155" s="46"/>
      <c r="CH155" s="46"/>
      <c r="CI155" s="46"/>
      <c r="CJ155" s="46"/>
      <c r="CK155" s="46"/>
      <c r="CL155" s="46"/>
      <c r="CM155" s="46"/>
      <c r="CN155" s="46"/>
      <c r="CO155" s="46"/>
      <c r="CP155" s="46"/>
      <c r="CQ155" s="46"/>
      <c r="CR155" s="46"/>
      <c r="CS155" s="46"/>
      <c r="CT155" s="46"/>
      <c r="CU155" s="46"/>
      <c r="CV155" s="46"/>
      <c r="CW155" s="46"/>
      <c r="CX155" s="46"/>
      <c r="CY155" s="46"/>
      <c r="CZ155" s="46"/>
      <c r="DA155" s="46"/>
      <c r="DB155" s="46"/>
      <c r="DC155" s="46"/>
      <c r="DD155" s="46"/>
      <c r="DE155" s="46"/>
      <c r="DF155" s="46"/>
      <c r="DG155" s="46"/>
      <c r="DH155" s="46"/>
      <c r="DI155" s="46"/>
      <c r="DJ155" s="46"/>
      <c r="DK155" s="46"/>
      <c r="DL155" s="46"/>
      <c r="DM155" s="46"/>
      <c r="DN155" s="46"/>
      <c r="DO155" s="46"/>
      <c r="DP155" s="46"/>
      <c r="DQ155" s="46"/>
      <c r="DR155" s="46"/>
      <c r="DS155" s="46"/>
      <c r="DT155" s="46"/>
      <c r="DU155" s="46"/>
      <c r="DV155" s="46"/>
      <c r="DW155" s="46"/>
      <c r="DX155" s="46"/>
      <c r="DY155" s="46"/>
      <c r="DZ155" s="46"/>
      <c r="EA155" s="46"/>
      <c r="EB155" s="46"/>
      <c r="EC155" s="46"/>
      <c r="ED155" s="46"/>
      <c r="EE155" s="46"/>
      <c r="EF155" s="46"/>
      <c r="EG155" s="46"/>
      <c r="EH155" s="46"/>
      <c r="EI155" s="46"/>
      <c r="EJ155" s="46"/>
      <c r="EK155" s="46"/>
      <c r="EL155" s="46"/>
      <c r="EM155" s="46"/>
      <c r="EN155" s="46"/>
      <c r="EO155" s="46"/>
      <c r="EP155" s="46"/>
      <c r="EQ155" s="46"/>
      <c r="ER155" s="46"/>
      <c r="ES155" s="46"/>
      <c r="ET155" s="46"/>
      <c r="EU155" s="46"/>
      <c r="EV155" s="46"/>
      <c r="EW155" s="46"/>
      <c r="EX155" s="46"/>
      <c r="EY155" s="46"/>
      <c r="EZ155" s="46"/>
      <c r="FA155" s="46"/>
      <c r="FB155" s="46"/>
      <c r="FC155" s="46"/>
      <c r="FD155" s="46"/>
      <c r="FE155" s="46"/>
      <c r="FF155" s="46"/>
      <c r="FG155" s="46"/>
      <c r="FH155" s="46"/>
      <c r="FI155" s="46"/>
      <c r="FJ155" s="46"/>
      <c r="FK155" s="46"/>
      <c r="FL155" s="46"/>
      <c r="FM155" s="46"/>
      <c r="FN155" s="46"/>
      <c r="FO155" s="46"/>
      <c r="FP155" s="46"/>
      <c r="FQ155" s="46"/>
      <c r="FR155" s="46"/>
      <c r="FS155" s="46"/>
      <c r="FT155" s="46"/>
      <c r="FU155" s="46"/>
      <c r="FV155" s="46"/>
      <c r="FW155" s="46"/>
      <c r="FX155" s="46"/>
      <c r="FY155" s="46"/>
      <c r="FZ155" s="46"/>
      <c r="GA155" s="46"/>
      <c r="GB155" s="46"/>
      <c r="GC155" s="46"/>
      <c r="GD155" s="46"/>
      <c r="GE155" s="46"/>
      <c r="GF155" s="46"/>
      <c r="GG155" s="46"/>
      <c r="GH155" s="46"/>
      <c r="GI155" s="46"/>
      <c r="GJ155" s="46"/>
      <c r="GK155" s="46"/>
      <c r="GL155" s="46"/>
      <c r="GM155" s="46"/>
      <c r="GN155" s="46"/>
      <c r="GO155" s="46"/>
      <c r="GP155" s="46"/>
      <c r="GQ155" s="46"/>
      <c r="GR155" s="46"/>
      <c r="GS155" s="46"/>
      <c r="GT155" s="46"/>
      <c r="GU155" s="46"/>
      <c r="GV155" s="46"/>
      <c r="GW155" s="46"/>
      <c r="GX155" s="46"/>
      <c r="GY155" s="46"/>
    </row>
    <row r="156" spans="1:207" s="47" customFormat="1" ht="37.5" customHeight="1" x14ac:dyDescent="0.2">
      <c r="A156" s="39">
        <v>147</v>
      </c>
      <c r="B156" s="48" t="s">
        <v>873</v>
      </c>
      <c r="C156" s="48" t="s">
        <v>874</v>
      </c>
      <c r="D156" s="48" t="s">
        <v>72</v>
      </c>
      <c r="E156" s="48" t="s">
        <v>874</v>
      </c>
      <c r="F156" s="48">
        <v>3</v>
      </c>
      <c r="G156" s="48" t="s">
        <v>875</v>
      </c>
      <c r="H156" s="48" t="s">
        <v>89</v>
      </c>
      <c r="I156" s="48">
        <v>30</v>
      </c>
      <c r="J156" s="43" t="s">
        <v>127</v>
      </c>
      <c r="K156" s="43" t="s">
        <v>76</v>
      </c>
      <c r="L156" s="43" t="s">
        <v>331</v>
      </c>
      <c r="M156" s="43" t="s">
        <v>77</v>
      </c>
      <c r="N156" s="43" t="s">
        <v>42</v>
      </c>
      <c r="O156" s="50">
        <v>60</v>
      </c>
      <c r="P156" s="42">
        <f>VLOOKUP(E156,'[1]21.2.2019. TKB sau ĐKH lần 3 ex'!$E:$I,5,0)</f>
        <v>32</v>
      </c>
      <c r="Q156" s="43" t="s">
        <v>876</v>
      </c>
      <c r="R156" s="48" t="s">
        <v>333</v>
      </c>
      <c r="S156" s="44" t="s">
        <v>877</v>
      </c>
      <c r="T156" s="43" t="s">
        <v>878</v>
      </c>
      <c r="U156" s="43" t="s">
        <v>83</v>
      </c>
      <c r="V156" s="43"/>
      <c r="W156" s="48" t="s">
        <v>66</v>
      </c>
      <c r="X156" s="48"/>
      <c r="Y156" s="48"/>
      <c r="Z156" s="48"/>
      <c r="AA156" s="43"/>
      <c r="AB156" s="48"/>
      <c r="AC156" s="48"/>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c r="CK156" s="46"/>
      <c r="CL156" s="46"/>
      <c r="CM156" s="46"/>
      <c r="CN156" s="46"/>
      <c r="CO156" s="46"/>
      <c r="CP156" s="46"/>
      <c r="CQ156" s="46"/>
      <c r="CR156" s="46"/>
      <c r="CS156" s="46"/>
      <c r="CT156" s="46"/>
      <c r="CU156" s="46"/>
      <c r="CV156" s="46"/>
      <c r="CW156" s="46"/>
      <c r="CX156" s="46"/>
      <c r="CY156" s="46"/>
      <c r="CZ156" s="46"/>
      <c r="DA156" s="46"/>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46"/>
      <c r="DZ156" s="46"/>
      <c r="EA156" s="46"/>
      <c r="EB156" s="46"/>
      <c r="EC156" s="46"/>
      <c r="ED156" s="46"/>
      <c r="EE156" s="46"/>
      <c r="EF156" s="46"/>
      <c r="EG156" s="46"/>
      <c r="EH156" s="46"/>
      <c r="EI156" s="46"/>
      <c r="EJ156" s="46"/>
      <c r="EK156" s="46"/>
      <c r="EL156" s="46"/>
      <c r="EM156" s="46"/>
      <c r="EN156" s="46"/>
      <c r="EO156" s="46"/>
      <c r="EP156" s="46"/>
      <c r="EQ156" s="46"/>
      <c r="ER156" s="46"/>
      <c r="ES156" s="46"/>
      <c r="ET156" s="46"/>
      <c r="EU156" s="46"/>
      <c r="EV156" s="46"/>
      <c r="EW156" s="46"/>
      <c r="EX156" s="46"/>
      <c r="EY156" s="46"/>
      <c r="EZ156" s="46"/>
      <c r="FA156" s="46"/>
      <c r="FB156" s="46"/>
      <c r="FC156" s="46"/>
      <c r="FD156" s="46"/>
      <c r="FE156" s="46"/>
      <c r="FF156" s="46"/>
      <c r="FG156" s="46"/>
      <c r="FH156" s="46"/>
      <c r="FI156" s="46"/>
      <c r="FJ156" s="46"/>
      <c r="FK156" s="46"/>
      <c r="FL156" s="46"/>
      <c r="FM156" s="46"/>
      <c r="FN156" s="46"/>
      <c r="FO156" s="46"/>
      <c r="FP156" s="46"/>
      <c r="FQ156" s="46"/>
      <c r="FR156" s="46"/>
      <c r="FS156" s="46"/>
      <c r="FT156" s="46"/>
      <c r="FU156" s="46"/>
      <c r="FV156" s="46"/>
      <c r="FW156" s="46"/>
      <c r="FX156" s="46"/>
      <c r="FY156" s="46"/>
      <c r="FZ156" s="46"/>
      <c r="GA156" s="46"/>
      <c r="GB156" s="46"/>
      <c r="GC156" s="46"/>
      <c r="GD156" s="46"/>
      <c r="GE156" s="46"/>
      <c r="GF156" s="46"/>
      <c r="GG156" s="46"/>
      <c r="GH156" s="46"/>
      <c r="GI156" s="46"/>
      <c r="GJ156" s="46"/>
      <c r="GK156" s="46"/>
      <c r="GL156" s="46"/>
      <c r="GM156" s="46"/>
      <c r="GN156" s="46"/>
      <c r="GO156" s="46"/>
      <c r="GP156" s="46"/>
      <c r="GQ156" s="46"/>
      <c r="GR156" s="46"/>
      <c r="GS156" s="46"/>
      <c r="GT156" s="46"/>
      <c r="GU156" s="46"/>
      <c r="GV156" s="46"/>
      <c r="GW156" s="46"/>
      <c r="GX156" s="46"/>
      <c r="GY156" s="46"/>
    </row>
    <row r="157" spans="1:207" s="47" customFormat="1" ht="37.5" customHeight="1" x14ac:dyDescent="0.2">
      <c r="A157" s="39">
        <v>148</v>
      </c>
      <c r="B157" s="48" t="s">
        <v>879</v>
      </c>
      <c r="C157" s="48" t="s">
        <v>880</v>
      </c>
      <c r="D157" s="48" t="s">
        <v>72</v>
      </c>
      <c r="E157" s="48" t="s">
        <v>880</v>
      </c>
      <c r="F157" s="48">
        <v>3</v>
      </c>
      <c r="G157" s="48" t="s">
        <v>88</v>
      </c>
      <c r="H157" s="48" t="s">
        <v>89</v>
      </c>
      <c r="I157" s="48">
        <v>53</v>
      </c>
      <c r="J157" s="43" t="s">
        <v>127</v>
      </c>
      <c r="K157" s="43" t="s">
        <v>39</v>
      </c>
      <c r="L157" s="43" t="s">
        <v>206</v>
      </c>
      <c r="M157" s="43" t="s">
        <v>41</v>
      </c>
      <c r="N157" s="43" t="s">
        <v>60</v>
      </c>
      <c r="O157" s="50">
        <v>80</v>
      </c>
      <c r="P157" s="42">
        <f>VLOOKUP(E157,'[1]21.2.2019. TKB sau ĐKH lần 3 ex'!$E:$I,5,0)</f>
        <v>47</v>
      </c>
      <c r="Q157" s="43" t="s">
        <v>881</v>
      </c>
      <c r="R157" s="48" t="s">
        <v>333</v>
      </c>
      <c r="S157" s="44" t="s">
        <v>882</v>
      </c>
      <c r="T157" s="43" t="s">
        <v>883</v>
      </c>
      <c r="U157" s="43" t="s">
        <v>83</v>
      </c>
      <c r="V157" s="43"/>
      <c r="W157" s="48" t="s">
        <v>66</v>
      </c>
      <c r="X157" s="48"/>
      <c r="Y157" s="48"/>
      <c r="Z157" s="48"/>
      <c r="AA157" s="43"/>
      <c r="AB157" s="48"/>
      <c r="AC157" s="48"/>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46"/>
      <c r="DZ157" s="46"/>
      <c r="EA157" s="46"/>
      <c r="EB157" s="46"/>
      <c r="EC157" s="46"/>
      <c r="ED157" s="46"/>
      <c r="EE157" s="46"/>
      <c r="EF157" s="46"/>
      <c r="EG157" s="46"/>
      <c r="EH157" s="46"/>
      <c r="EI157" s="46"/>
      <c r="EJ157" s="46"/>
      <c r="EK157" s="46"/>
      <c r="EL157" s="46"/>
      <c r="EM157" s="46"/>
      <c r="EN157" s="46"/>
      <c r="EO157" s="46"/>
      <c r="EP157" s="46"/>
      <c r="EQ157" s="46"/>
      <c r="ER157" s="46"/>
      <c r="ES157" s="46"/>
      <c r="ET157" s="46"/>
      <c r="EU157" s="46"/>
      <c r="EV157" s="46"/>
      <c r="EW157" s="46"/>
      <c r="EX157" s="46"/>
      <c r="EY157" s="46"/>
      <c r="EZ157" s="46"/>
      <c r="FA157" s="46"/>
      <c r="FB157" s="46"/>
      <c r="FC157" s="46"/>
      <c r="FD157" s="46"/>
      <c r="FE157" s="46"/>
      <c r="FF157" s="46"/>
      <c r="FG157" s="46"/>
      <c r="FH157" s="46"/>
      <c r="FI157" s="46"/>
      <c r="FJ157" s="46"/>
      <c r="FK157" s="46"/>
      <c r="FL157" s="46"/>
      <c r="FM157" s="46"/>
      <c r="FN157" s="46"/>
      <c r="FO157" s="46"/>
      <c r="FP157" s="46"/>
      <c r="FQ157" s="46"/>
      <c r="FR157" s="46"/>
      <c r="FS157" s="46"/>
      <c r="FT157" s="46"/>
      <c r="FU157" s="46"/>
      <c r="FV157" s="46"/>
      <c r="FW157" s="46"/>
      <c r="FX157" s="46"/>
      <c r="FY157" s="46"/>
      <c r="FZ157" s="46"/>
      <c r="GA157" s="46"/>
      <c r="GB157" s="46"/>
      <c r="GC157" s="46"/>
      <c r="GD157" s="46"/>
      <c r="GE157" s="46"/>
      <c r="GF157" s="46"/>
      <c r="GG157" s="46"/>
      <c r="GH157" s="46"/>
      <c r="GI157" s="46"/>
      <c r="GJ157" s="46"/>
      <c r="GK157" s="46"/>
      <c r="GL157" s="46"/>
      <c r="GM157" s="46"/>
      <c r="GN157" s="46"/>
      <c r="GO157" s="46"/>
      <c r="GP157" s="46"/>
      <c r="GQ157" s="46"/>
      <c r="GR157" s="46"/>
      <c r="GS157" s="46"/>
      <c r="GT157" s="46"/>
      <c r="GU157" s="46"/>
      <c r="GV157" s="46"/>
      <c r="GW157" s="46"/>
      <c r="GX157" s="46"/>
      <c r="GY157" s="46"/>
    </row>
    <row r="158" spans="1:207" s="47" customFormat="1" ht="37.5" customHeight="1" x14ac:dyDescent="0.2">
      <c r="A158" s="39">
        <v>149</v>
      </c>
      <c r="B158" s="40" t="s">
        <v>884</v>
      </c>
      <c r="C158" s="40" t="s">
        <v>885</v>
      </c>
      <c r="D158" s="40" t="s">
        <v>462</v>
      </c>
      <c r="E158" s="40" t="s">
        <v>885</v>
      </c>
      <c r="F158" s="40">
        <v>3</v>
      </c>
      <c r="G158" s="40" t="s">
        <v>236</v>
      </c>
      <c r="H158" s="40" t="s">
        <v>122</v>
      </c>
      <c r="I158" s="40">
        <v>82</v>
      </c>
      <c r="J158" s="40">
        <v>1</v>
      </c>
      <c r="K158" s="43" t="s">
        <v>76</v>
      </c>
      <c r="L158" s="41" t="s">
        <v>331</v>
      </c>
      <c r="M158" s="43" t="s">
        <v>77</v>
      </c>
      <c r="N158" s="43" t="s">
        <v>90</v>
      </c>
      <c r="O158" s="50">
        <v>80</v>
      </c>
      <c r="P158" s="42">
        <f>VLOOKUP(E158,'[1]21.2.2019. TKB sau ĐKH lần 3 ex'!$E:$I,5,0)</f>
        <v>37</v>
      </c>
      <c r="Q158" s="56" t="s">
        <v>886</v>
      </c>
      <c r="R158" s="48" t="s">
        <v>238</v>
      </c>
      <c r="S158" s="40"/>
      <c r="T158" s="40"/>
      <c r="U158" s="40" t="s">
        <v>239</v>
      </c>
      <c r="V158" s="51"/>
      <c r="W158" s="40" t="s">
        <v>66</v>
      </c>
      <c r="X158" s="40"/>
      <c r="Y158" s="40"/>
      <c r="Z158" s="40"/>
      <c r="AA158" s="41" t="s">
        <v>870</v>
      </c>
      <c r="AB158" s="40" t="s">
        <v>887</v>
      </c>
      <c r="AC158" s="40" t="s">
        <v>887</v>
      </c>
      <c r="AD158" s="46" t="s">
        <v>888</v>
      </c>
      <c r="AE158" s="46">
        <v>44</v>
      </c>
    </row>
    <row r="159" spans="1:207" ht="37.5" customHeight="1" x14ac:dyDescent="0.2">
      <c r="A159" s="39">
        <v>150</v>
      </c>
      <c r="B159" s="40" t="s">
        <v>889</v>
      </c>
      <c r="C159" s="40" t="s">
        <v>890</v>
      </c>
      <c r="D159" s="40" t="s">
        <v>36</v>
      </c>
      <c r="E159" s="40" t="s">
        <v>890</v>
      </c>
      <c r="F159" s="40">
        <v>3</v>
      </c>
      <c r="G159" s="40" t="s">
        <v>74</v>
      </c>
      <c r="H159" s="40" t="s">
        <v>38</v>
      </c>
      <c r="I159" s="40">
        <v>79</v>
      </c>
      <c r="J159" s="41">
        <v>1</v>
      </c>
      <c r="K159" s="41" t="s">
        <v>76</v>
      </c>
      <c r="L159" s="41" t="s">
        <v>98</v>
      </c>
      <c r="M159" s="41" t="s">
        <v>77</v>
      </c>
      <c r="N159" s="41" t="s">
        <v>166</v>
      </c>
      <c r="O159" s="50">
        <v>70</v>
      </c>
      <c r="P159" s="42">
        <f>VLOOKUP(E159,'[1]21.2.2019. TKB sau ĐKH lần 3 ex'!$E:$I,5,0)</f>
        <v>67</v>
      </c>
      <c r="Q159" s="43" t="s">
        <v>482</v>
      </c>
      <c r="R159" s="43" t="s">
        <v>44</v>
      </c>
      <c r="S159" s="44" t="s">
        <v>483</v>
      </c>
      <c r="T159" s="54" t="s">
        <v>484</v>
      </c>
      <c r="U159" s="41" t="s">
        <v>47</v>
      </c>
      <c r="V159" s="51"/>
      <c r="W159" s="40" t="s">
        <v>66</v>
      </c>
      <c r="X159" s="40" t="s">
        <v>49</v>
      </c>
      <c r="Y159" s="40" t="s">
        <v>222</v>
      </c>
      <c r="Z159" s="40"/>
      <c r="AA159" s="41" t="s">
        <v>891</v>
      </c>
      <c r="AB159" s="40" t="s">
        <v>482</v>
      </c>
      <c r="AC159" s="40" t="s">
        <v>482</v>
      </c>
      <c r="AD159" s="46" t="s">
        <v>486</v>
      </c>
      <c r="AE159" s="46">
        <v>9</v>
      </c>
    </row>
    <row r="160" spans="1:207" ht="37.5" customHeight="1" x14ac:dyDescent="0.2">
      <c r="A160" s="39">
        <v>151</v>
      </c>
      <c r="B160" s="40" t="s">
        <v>892</v>
      </c>
      <c r="C160" s="40" t="s">
        <v>893</v>
      </c>
      <c r="D160" s="40" t="s">
        <v>894</v>
      </c>
      <c r="E160" s="40" t="s">
        <v>893</v>
      </c>
      <c r="F160" s="40">
        <v>3</v>
      </c>
      <c r="G160" s="40" t="s">
        <v>88</v>
      </c>
      <c r="H160" s="40" t="s">
        <v>146</v>
      </c>
      <c r="I160" s="40">
        <v>51</v>
      </c>
      <c r="J160" s="41">
        <v>1</v>
      </c>
      <c r="K160" s="41" t="s">
        <v>39</v>
      </c>
      <c r="L160" s="41" t="s">
        <v>131</v>
      </c>
      <c r="M160" s="41" t="s">
        <v>41</v>
      </c>
      <c r="N160" s="41" t="s">
        <v>132</v>
      </c>
      <c r="O160" s="50">
        <v>70</v>
      </c>
      <c r="P160" s="42">
        <f>VLOOKUP(E160,'[1]21.2.2019. TKB sau ĐKH lần 3 ex'!$E:$I,5,0)</f>
        <v>47</v>
      </c>
      <c r="Q160" s="43" t="s">
        <v>895</v>
      </c>
      <c r="R160" s="41" t="s">
        <v>65</v>
      </c>
      <c r="S160" s="41" t="s">
        <v>896</v>
      </c>
      <c r="T160" s="41" t="s">
        <v>897</v>
      </c>
      <c r="U160" s="41" t="s">
        <v>65</v>
      </c>
      <c r="V160" s="51"/>
      <c r="W160" s="40" t="s">
        <v>66</v>
      </c>
      <c r="X160" s="40"/>
      <c r="Y160" s="40" t="s">
        <v>67</v>
      </c>
      <c r="Z160" s="40"/>
      <c r="AA160" s="41" t="s">
        <v>898</v>
      </c>
      <c r="AB160" s="40" t="s">
        <v>895</v>
      </c>
      <c r="AC160" s="40" t="s">
        <v>895</v>
      </c>
      <c r="AD160" s="46" t="s">
        <v>899</v>
      </c>
      <c r="AE160" s="46">
        <v>4</v>
      </c>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A160" s="47"/>
      <c r="DB160" s="47"/>
      <c r="DC160" s="47"/>
      <c r="DD160" s="47"/>
      <c r="DE160" s="47"/>
      <c r="DF160" s="47"/>
      <c r="DG160" s="47"/>
      <c r="DH160" s="47"/>
      <c r="DI160" s="47"/>
      <c r="DJ160" s="47"/>
      <c r="DK160" s="47"/>
      <c r="DL160" s="47"/>
      <c r="DM160" s="47"/>
      <c r="DN160" s="47"/>
      <c r="DO160" s="47"/>
      <c r="DP160" s="47"/>
      <c r="DQ160" s="47"/>
      <c r="DR160" s="47"/>
      <c r="DS160" s="47"/>
      <c r="DT160" s="47"/>
      <c r="DU160" s="47"/>
      <c r="DV160" s="47"/>
      <c r="DW160" s="47"/>
      <c r="DX160" s="47"/>
      <c r="DY160" s="47"/>
      <c r="DZ160" s="47"/>
      <c r="EA160" s="47"/>
      <c r="EB160" s="47"/>
      <c r="EC160" s="47"/>
      <c r="ED160" s="47"/>
      <c r="EE160" s="47"/>
      <c r="EF160" s="47"/>
      <c r="EG160" s="47"/>
      <c r="EH160" s="47"/>
      <c r="EI160" s="47"/>
      <c r="EJ160" s="47"/>
      <c r="EK160" s="47"/>
      <c r="EL160" s="47"/>
      <c r="EM160" s="47"/>
      <c r="EN160" s="47"/>
      <c r="EO160" s="47"/>
      <c r="EP160" s="47"/>
      <c r="EQ160" s="47"/>
      <c r="ER160" s="47"/>
      <c r="ES160" s="47"/>
      <c r="ET160" s="47"/>
      <c r="EU160" s="47"/>
      <c r="EV160" s="47"/>
      <c r="EW160" s="47"/>
      <c r="EX160" s="47"/>
      <c r="EY160" s="47"/>
      <c r="EZ160" s="47"/>
      <c r="FA160" s="47"/>
      <c r="FB160" s="47"/>
      <c r="FC160" s="47"/>
      <c r="FD160" s="47"/>
      <c r="FE160" s="47"/>
      <c r="FF160" s="47"/>
      <c r="FG160" s="47"/>
      <c r="FH160" s="47"/>
      <c r="FI160" s="47"/>
      <c r="FJ160" s="47"/>
      <c r="FK160" s="47"/>
      <c r="FL160" s="47"/>
      <c r="FM160" s="47"/>
      <c r="FN160" s="47"/>
      <c r="FO160" s="47"/>
      <c r="FP160" s="47"/>
      <c r="FQ160" s="47"/>
      <c r="FR160" s="47"/>
      <c r="FS160" s="47"/>
      <c r="FT160" s="47"/>
      <c r="FU160" s="47"/>
      <c r="FV160" s="47"/>
      <c r="FW160" s="47"/>
      <c r="FX160" s="47"/>
      <c r="FY160" s="47"/>
      <c r="FZ160" s="47"/>
      <c r="GA160" s="47"/>
      <c r="GB160" s="47"/>
      <c r="GC160" s="47"/>
      <c r="GD160" s="47"/>
      <c r="GE160" s="47"/>
      <c r="GF160" s="47"/>
      <c r="GG160" s="47"/>
      <c r="GH160" s="47"/>
      <c r="GI160" s="47"/>
      <c r="GJ160" s="47"/>
      <c r="GK160" s="47"/>
      <c r="GL160" s="47"/>
      <c r="GM160" s="47"/>
      <c r="GN160" s="47"/>
      <c r="GO160" s="47"/>
      <c r="GP160" s="47"/>
      <c r="GQ160" s="47"/>
      <c r="GR160" s="47"/>
      <c r="GS160" s="47"/>
      <c r="GT160" s="47"/>
      <c r="GU160" s="47"/>
      <c r="GV160" s="47"/>
      <c r="GW160" s="47"/>
      <c r="GX160" s="47"/>
      <c r="GY160" s="47"/>
    </row>
    <row r="161" spans="1:207" ht="40.5" customHeight="1" x14ac:dyDescent="0.2">
      <c r="A161" s="39">
        <v>152</v>
      </c>
      <c r="B161" s="40" t="s">
        <v>900</v>
      </c>
      <c r="C161" s="40" t="s">
        <v>901</v>
      </c>
      <c r="D161" s="40"/>
      <c r="E161" s="40" t="s">
        <v>901</v>
      </c>
      <c r="F161" s="40">
        <v>3</v>
      </c>
      <c r="G161" s="40" t="s">
        <v>37</v>
      </c>
      <c r="H161" s="40" t="s">
        <v>56</v>
      </c>
      <c r="I161" s="40">
        <v>16</v>
      </c>
      <c r="J161" s="41">
        <v>1</v>
      </c>
      <c r="K161" s="41" t="s">
        <v>76</v>
      </c>
      <c r="L161" s="41" t="s">
        <v>40</v>
      </c>
      <c r="M161" s="41" t="s">
        <v>77</v>
      </c>
      <c r="N161" s="41" t="s">
        <v>536</v>
      </c>
      <c r="O161" s="42">
        <v>60</v>
      </c>
      <c r="P161" s="42">
        <f>VLOOKUP(E161,'[1]21.2.2019. TKB sau ĐKH lần 3 ex'!$E:$I,5,0)</f>
        <v>50</v>
      </c>
      <c r="Q161" s="43" t="s">
        <v>152</v>
      </c>
      <c r="R161" s="41" t="s">
        <v>65</v>
      </c>
      <c r="S161" s="41" t="s">
        <v>153</v>
      </c>
      <c r="T161" s="41" t="s">
        <v>154</v>
      </c>
      <c r="U161" s="41" t="s">
        <v>65</v>
      </c>
      <c r="V161" s="45"/>
      <c r="W161" s="40" t="s">
        <v>48</v>
      </c>
      <c r="X161" s="40"/>
      <c r="Y161" s="40" t="s">
        <v>50</v>
      </c>
      <c r="Z161" s="40"/>
      <c r="AA161" s="41" t="s">
        <v>902</v>
      </c>
      <c r="AB161" s="40" t="s">
        <v>156</v>
      </c>
      <c r="AC161" s="40" t="s">
        <v>156</v>
      </c>
      <c r="AD161" s="46" t="s">
        <v>157</v>
      </c>
      <c r="AE161" s="46">
        <v>-39</v>
      </c>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c r="DK161" s="47"/>
      <c r="DL161" s="47"/>
      <c r="DM161" s="47"/>
      <c r="DN161" s="47"/>
      <c r="DO161" s="47"/>
      <c r="DP161" s="47"/>
      <c r="DQ161" s="47"/>
      <c r="DR161" s="47"/>
      <c r="DS161" s="47"/>
      <c r="DT161" s="47"/>
      <c r="DU161" s="47"/>
      <c r="DV161" s="47"/>
      <c r="DW161" s="47"/>
      <c r="DX161" s="47"/>
      <c r="DY161" s="47"/>
      <c r="DZ161" s="47"/>
      <c r="EA161" s="47"/>
      <c r="EB161" s="47"/>
      <c r="EC161" s="47"/>
      <c r="ED161" s="47"/>
      <c r="EE161" s="47"/>
      <c r="EF161" s="47"/>
      <c r="EG161" s="47"/>
      <c r="EH161" s="47"/>
      <c r="EI161" s="47"/>
      <c r="EJ161" s="47"/>
      <c r="EK161" s="47"/>
      <c r="EL161" s="47"/>
      <c r="EM161" s="47"/>
      <c r="EN161" s="47"/>
      <c r="EO161" s="47"/>
      <c r="EP161" s="47"/>
      <c r="EQ161" s="47"/>
      <c r="ER161" s="47"/>
      <c r="ES161" s="47"/>
      <c r="ET161" s="47"/>
      <c r="EU161" s="47"/>
      <c r="EV161" s="47"/>
      <c r="EW161" s="47"/>
      <c r="EX161" s="47"/>
      <c r="EY161" s="47"/>
      <c r="EZ161" s="47"/>
      <c r="FA161" s="47"/>
      <c r="FB161" s="47"/>
      <c r="FC161" s="47"/>
      <c r="FD161" s="47"/>
      <c r="FE161" s="47"/>
      <c r="FF161" s="47"/>
      <c r="FG161" s="47"/>
      <c r="FH161" s="47"/>
      <c r="FI161" s="47"/>
      <c r="FJ161" s="47"/>
      <c r="FK161" s="47"/>
      <c r="FL161" s="47"/>
      <c r="FM161" s="47"/>
      <c r="FN161" s="47"/>
      <c r="FO161" s="47"/>
      <c r="FP161" s="47"/>
      <c r="FQ161" s="47"/>
      <c r="FR161" s="47"/>
      <c r="FS161" s="47"/>
      <c r="FT161" s="47"/>
      <c r="FU161" s="47"/>
      <c r="FV161" s="47"/>
      <c r="FW161" s="47"/>
      <c r="FX161" s="47"/>
      <c r="FY161" s="47"/>
      <c r="FZ161" s="47"/>
      <c r="GA161" s="47"/>
      <c r="GB161" s="47"/>
      <c r="GC161" s="47"/>
      <c r="GD161" s="47"/>
      <c r="GE161" s="47"/>
      <c r="GF161" s="47"/>
      <c r="GG161" s="47"/>
      <c r="GH161" s="47"/>
      <c r="GI161" s="47"/>
      <c r="GJ161" s="47"/>
      <c r="GK161" s="47"/>
      <c r="GL161" s="47"/>
      <c r="GM161" s="47"/>
      <c r="GN161" s="47"/>
      <c r="GO161" s="47"/>
      <c r="GP161" s="47"/>
      <c r="GQ161" s="47"/>
      <c r="GR161" s="47"/>
      <c r="GS161" s="47"/>
      <c r="GT161" s="47"/>
      <c r="GU161" s="47"/>
      <c r="GV161" s="47"/>
      <c r="GW161" s="47"/>
      <c r="GX161" s="47"/>
      <c r="GY161" s="47"/>
    </row>
    <row r="162" spans="1:207" ht="38.25" customHeight="1" x14ac:dyDescent="0.2">
      <c r="A162" s="39">
        <v>153</v>
      </c>
      <c r="B162" s="48" t="s">
        <v>903</v>
      </c>
      <c r="C162" s="48" t="s">
        <v>904</v>
      </c>
      <c r="D162" s="48" t="s">
        <v>905</v>
      </c>
      <c r="E162" s="48" t="s">
        <v>904</v>
      </c>
      <c r="F162" s="48">
        <v>3</v>
      </c>
      <c r="G162" s="48" t="s">
        <v>37</v>
      </c>
      <c r="H162" s="48" t="s">
        <v>906</v>
      </c>
      <c r="I162" s="48">
        <v>14</v>
      </c>
      <c r="J162" s="43" t="s">
        <v>127</v>
      </c>
      <c r="K162" s="41" t="s">
        <v>76</v>
      </c>
      <c r="L162" s="41" t="s">
        <v>40</v>
      </c>
      <c r="M162" s="41" t="s">
        <v>77</v>
      </c>
      <c r="N162" s="43" t="s">
        <v>523</v>
      </c>
      <c r="O162" s="50">
        <v>60</v>
      </c>
      <c r="P162" s="42">
        <f>VLOOKUP(E162,'[1]21.2.2019. TKB sau ĐKH lần 3 ex'!$E:$I,5,0)</f>
        <v>14</v>
      </c>
      <c r="Q162" s="43" t="s">
        <v>907</v>
      </c>
      <c r="R162" s="43" t="s">
        <v>65</v>
      </c>
      <c r="S162" s="43" t="s">
        <v>908</v>
      </c>
      <c r="T162" s="43" t="s">
        <v>909</v>
      </c>
      <c r="U162" s="51" t="s">
        <v>65</v>
      </c>
      <c r="V162" s="51"/>
      <c r="W162" s="40" t="s">
        <v>48</v>
      </c>
      <c r="X162" s="48"/>
      <c r="Y162" s="48" t="s">
        <v>910</v>
      </c>
      <c r="Z162" s="48"/>
      <c r="AA162" s="41" t="s">
        <v>911</v>
      </c>
      <c r="AB162" s="48" t="s">
        <v>907</v>
      </c>
      <c r="AC162" s="48" t="s">
        <v>907</v>
      </c>
      <c r="AD162" s="46" t="s">
        <v>912</v>
      </c>
      <c r="AE162" s="46">
        <v>0</v>
      </c>
    </row>
    <row r="163" spans="1:207" ht="48" customHeight="1" x14ac:dyDescent="0.2">
      <c r="A163" s="39">
        <v>154</v>
      </c>
      <c r="B163" s="40" t="s">
        <v>913</v>
      </c>
      <c r="C163" s="40" t="s">
        <v>914</v>
      </c>
      <c r="D163" s="40" t="s">
        <v>36</v>
      </c>
      <c r="E163" s="40" t="s">
        <v>914</v>
      </c>
      <c r="F163" s="40">
        <v>3</v>
      </c>
      <c r="G163" s="40" t="s">
        <v>74</v>
      </c>
      <c r="H163" s="40" t="s">
        <v>38</v>
      </c>
      <c r="I163" s="40">
        <v>79</v>
      </c>
      <c r="J163" s="41">
        <v>1</v>
      </c>
      <c r="K163" s="41" t="s">
        <v>76</v>
      </c>
      <c r="L163" s="43" t="s">
        <v>131</v>
      </c>
      <c r="M163" s="43" t="s">
        <v>108</v>
      </c>
      <c r="N163" s="41" t="s">
        <v>166</v>
      </c>
      <c r="O163" s="50">
        <v>70</v>
      </c>
      <c r="P163" s="42">
        <f>VLOOKUP(E163,'[1]21.2.2019. TKB sau ĐKH lần 3 ex'!$E:$I,5,0)</f>
        <v>70</v>
      </c>
      <c r="Q163" s="43" t="s">
        <v>915</v>
      </c>
      <c r="R163" s="43" t="s">
        <v>44</v>
      </c>
      <c r="S163" s="44" t="s">
        <v>916</v>
      </c>
      <c r="T163" s="41" t="s">
        <v>917</v>
      </c>
      <c r="U163" s="41" t="s">
        <v>47</v>
      </c>
      <c r="V163" s="45"/>
      <c r="W163" s="40" t="s">
        <v>66</v>
      </c>
      <c r="X163" s="40" t="s">
        <v>49</v>
      </c>
      <c r="Y163" s="40" t="s">
        <v>222</v>
      </c>
      <c r="Z163" s="40"/>
      <c r="AA163" s="41" t="s">
        <v>443</v>
      </c>
      <c r="AB163" s="40" t="s">
        <v>915</v>
      </c>
      <c r="AC163" s="40" t="s">
        <v>915</v>
      </c>
      <c r="AD163" s="46" t="s">
        <v>918</v>
      </c>
      <c r="AE163" s="46">
        <v>9</v>
      </c>
    </row>
    <row r="164" spans="1:207" ht="45.75" customHeight="1" x14ac:dyDescent="0.2">
      <c r="A164" s="39">
        <v>155</v>
      </c>
      <c r="B164" s="48" t="s">
        <v>919</v>
      </c>
      <c r="C164" s="48" t="s">
        <v>920</v>
      </c>
      <c r="D164" s="48"/>
      <c r="E164" s="48" t="s">
        <v>921</v>
      </c>
      <c r="F164" s="48">
        <v>3</v>
      </c>
      <c r="G164" s="48" t="s">
        <v>521</v>
      </c>
      <c r="H164" s="48" t="s">
        <v>560</v>
      </c>
      <c r="I164" s="48">
        <v>95</v>
      </c>
      <c r="J164" s="43">
        <v>2</v>
      </c>
      <c r="K164" s="43" t="s">
        <v>76</v>
      </c>
      <c r="L164" s="43" t="s">
        <v>206</v>
      </c>
      <c r="M164" s="43" t="s">
        <v>77</v>
      </c>
      <c r="N164" s="43" t="s">
        <v>561</v>
      </c>
      <c r="O164" s="50">
        <v>100</v>
      </c>
      <c r="P164" s="42">
        <f>VLOOKUP(E164,'[1]21.2.2019. TKB sau ĐKH lần 3 ex'!$E:$I,5,0)</f>
        <v>100</v>
      </c>
      <c r="Q164" s="43" t="s">
        <v>922</v>
      </c>
      <c r="R164" s="41" t="s">
        <v>65</v>
      </c>
      <c r="S164" s="43" t="s">
        <v>153</v>
      </c>
      <c r="T164" s="43" t="s">
        <v>154</v>
      </c>
      <c r="U164" s="43" t="s">
        <v>65</v>
      </c>
      <c r="V164" s="51" t="s">
        <v>524</v>
      </c>
      <c r="W164" s="40" t="s">
        <v>525</v>
      </c>
      <c r="X164" s="48"/>
      <c r="Y164" s="48" t="s">
        <v>923</v>
      </c>
      <c r="Z164" s="48"/>
      <c r="AA164" s="41" t="s">
        <v>924</v>
      </c>
      <c r="AB164" s="48" t="s">
        <v>925</v>
      </c>
      <c r="AC164" s="48" t="s">
        <v>925</v>
      </c>
      <c r="AD164" s="46" t="s">
        <v>926</v>
      </c>
      <c r="AE164" s="46">
        <v>-5</v>
      </c>
    </row>
    <row r="165" spans="1:207" ht="45.75" customHeight="1" x14ac:dyDescent="0.2">
      <c r="A165" s="39">
        <v>156</v>
      </c>
      <c r="B165" s="48" t="s">
        <v>919</v>
      </c>
      <c r="C165" s="48" t="s">
        <v>920</v>
      </c>
      <c r="D165" s="48"/>
      <c r="E165" s="48" t="s">
        <v>927</v>
      </c>
      <c r="F165" s="48">
        <v>3</v>
      </c>
      <c r="G165" s="48" t="s">
        <v>521</v>
      </c>
      <c r="H165" s="48" t="s">
        <v>567</v>
      </c>
      <c r="I165" s="48">
        <v>95</v>
      </c>
      <c r="J165" s="43">
        <v>2</v>
      </c>
      <c r="K165" s="43" t="s">
        <v>76</v>
      </c>
      <c r="L165" s="43" t="s">
        <v>206</v>
      </c>
      <c r="M165" s="43" t="s">
        <v>77</v>
      </c>
      <c r="N165" s="43" t="s">
        <v>481</v>
      </c>
      <c r="O165" s="50">
        <v>100</v>
      </c>
      <c r="P165" s="42">
        <f>VLOOKUP(E165,'[1]21.2.2019. TKB sau ĐKH lần 3 ex'!$E:$I,5,0)</f>
        <v>101</v>
      </c>
      <c r="Q165" s="43" t="s">
        <v>928</v>
      </c>
      <c r="R165" s="43" t="s">
        <v>929</v>
      </c>
      <c r="S165" s="43" t="s">
        <v>930</v>
      </c>
      <c r="T165" s="43" t="s">
        <v>931</v>
      </c>
      <c r="U165" s="43" t="s">
        <v>65</v>
      </c>
      <c r="V165" s="51" t="s">
        <v>524</v>
      </c>
      <c r="W165" s="40" t="s">
        <v>525</v>
      </c>
      <c r="X165" s="48"/>
      <c r="Y165" s="48" t="s">
        <v>923</v>
      </c>
      <c r="Z165" s="48"/>
      <c r="AA165" s="41" t="s">
        <v>932</v>
      </c>
      <c r="AB165" s="48" t="s">
        <v>928</v>
      </c>
      <c r="AC165" s="48" t="s">
        <v>928</v>
      </c>
      <c r="AD165" s="46" t="s">
        <v>933</v>
      </c>
      <c r="AE165" s="46">
        <v>-5</v>
      </c>
    </row>
    <row r="166" spans="1:207" s="79" customFormat="1" ht="45.75" customHeight="1" x14ac:dyDescent="0.2">
      <c r="A166" s="67">
        <v>157</v>
      </c>
      <c r="B166" s="68" t="s">
        <v>919</v>
      </c>
      <c r="C166" s="68" t="s">
        <v>920</v>
      </c>
      <c r="D166" s="68"/>
      <c r="E166" s="68" t="s">
        <v>934</v>
      </c>
      <c r="F166" s="68">
        <v>3</v>
      </c>
      <c r="G166" s="68" t="s">
        <v>521</v>
      </c>
      <c r="H166" s="68" t="s">
        <v>574</v>
      </c>
      <c r="I166" s="68">
        <v>89</v>
      </c>
      <c r="J166" s="69">
        <v>2</v>
      </c>
      <c r="K166" s="69" t="s">
        <v>39</v>
      </c>
      <c r="L166" s="69" t="s">
        <v>131</v>
      </c>
      <c r="M166" s="69" t="s">
        <v>41</v>
      </c>
      <c r="N166" s="69" t="s">
        <v>561</v>
      </c>
      <c r="O166" s="71">
        <v>100</v>
      </c>
      <c r="P166" s="72">
        <f>VLOOKUP(E166,'[1]21.2.2019. TKB sau ĐKH lần 3 ex'!$E:$I,5,0)</f>
        <v>100</v>
      </c>
      <c r="Q166" s="69" t="s">
        <v>935</v>
      </c>
      <c r="R166" s="69" t="s">
        <v>65</v>
      </c>
      <c r="S166" s="69" t="s">
        <v>936</v>
      </c>
      <c r="T166" s="69" t="s">
        <v>937</v>
      </c>
      <c r="U166" s="69" t="s">
        <v>65</v>
      </c>
      <c r="V166" s="76" t="s">
        <v>524</v>
      </c>
      <c r="W166" s="77" t="s">
        <v>525</v>
      </c>
      <c r="X166" s="68"/>
      <c r="Y166" s="68" t="s">
        <v>938</v>
      </c>
      <c r="Z166" s="68"/>
      <c r="AA166" s="78" t="s">
        <v>831</v>
      </c>
      <c r="AB166" s="68" t="s">
        <v>939</v>
      </c>
      <c r="AC166" s="68" t="s">
        <v>939</v>
      </c>
      <c r="AD166" s="79" t="s">
        <v>940</v>
      </c>
      <c r="AE166" s="79">
        <v>-11</v>
      </c>
    </row>
    <row r="167" spans="1:207" s="79" customFormat="1" ht="45.75" customHeight="1" x14ac:dyDescent="0.2">
      <c r="A167" s="67">
        <v>158</v>
      </c>
      <c r="B167" s="68" t="s">
        <v>919</v>
      </c>
      <c r="C167" s="68" t="s">
        <v>920</v>
      </c>
      <c r="D167" s="68"/>
      <c r="E167" s="68" t="s">
        <v>941</v>
      </c>
      <c r="F167" s="68">
        <v>3</v>
      </c>
      <c r="G167" s="68" t="s">
        <v>521</v>
      </c>
      <c r="H167" s="68" t="s">
        <v>580</v>
      </c>
      <c r="I167" s="68">
        <v>89</v>
      </c>
      <c r="J167" s="69">
        <v>2</v>
      </c>
      <c r="K167" s="69" t="s">
        <v>39</v>
      </c>
      <c r="L167" s="69" t="s">
        <v>131</v>
      </c>
      <c r="M167" s="70" t="s">
        <v>59</v>
      </c>
      <c r="N167" s="69" t="s">
        <v>481</v>
      </c>
      <c r="O167" s="71">
        <v>100</v>
      </c>
      <c r="P167" s="72">
        <f>VLOOKUP(E167,'[1]21.2.2019. TKB sau ĐKH lần 3 ex'!$E:$I,5,0)</f>
        <v>100</v>
      </c>
      <c r="Q167" s="69" t="s">
        <v>935</v>
      </c>
      <c r="R167" s="69" t="s">
        <v>65</v>
      </c>
      <c r="S167" s="69" t="s">
        <v>942</v>
      </c>
      <c r="T167" s="69" t="s">
        <v>943</v>
      </c>
      <c r="U167" s="69" t="s">
        <v>65</v>
      </c>
      <c r="V167" s="76" t="s">
        <v>524</v>
      </c>
      <c r="W167" s="77" t="s">
        <v>525</v>
      </c>
      <c r="X167" s="68"/>
      <c r="Y167" s="68" t="s">
        <v>938</v>
      </c>
      <c r="Z167" s="68"/>
      <c r="AA167" s="78" t="s">
        <v>833</v>
      </c>
      <c r="AB167" s="68" t="s">
        <v>944</v>
      </c>
      <c r="AC167" s="68" t="s">
        <v>944</v>
      </c>
      <c r="AD167" s="79" t="s">
        <v>945</v>
      </c>
      <c r="AE167" s="79">
        <v>-11</v>
      </c>
    </row>
    <row r="168" spans="1:207" ht="33.75" customHeight="1" x14ac:dyDescent="0.2">
      <c r="A168" s="39">
        <v>159</v>
      </c>
      <c r="B168" s="48" t="s">
        <v>946</v>
      </c>
      <c r="C168" s="48" t="s">
        <v>947</v>
      </c>
      <c r="D168" s="48" t="s">
        <v>264</v>
      </c>
      <c r="E168" s="48" t="s">
        <v>947</v>
      </c>
      <c r="F168" s="48">
        <v>3</v>
      </c>
      <c r="G168" s="48" t="s">
        <v>88</v>
      </c>
      <c r="H168" s="48" t="s">
        <v>56</v>
      </c>
      <c r="I168" s="48">
        <v>114</v>
      </c>
      <c r="J168" s="43" t="s">
        <v>127</v>
      </c>
      <c r="K168" s="43" t="s">
        <v>39</v>
      </c>
      <c r="L168" s="43" t="s">
        <v>131</v>
      </c>
      <c r="M168" s="43" t="s">
        <v>59</v>
      </c>
      <c r="N168" s="43" t="s">
        <v>60</v>
      </c>
      <c r="O168" s="50">
        <v>80</v>
      </c>
      <c r="P168" s="42">
        <f>VLOOKUP(E168,'[1]21.2.2019. TKB sau ĐKH lần 3 ex'!$E:$I,5,0)</f>
        <v>80</v>
      </c>
      <c r="Q168" s="43" t="s">
        <v>948</v>
      </c>
      <c r="R168" s="43" t="s">
        <v>65</v>
      </c>
      <c r="S168" s="43" t="s">
        <v>949</v>
      </c>
      <c r="T168" s="43" t="s">
        <v>950</v>
      </c>
      <c r="U168" s="43" t="s">
        <v>65</v>
      </c>
      <c r="V168" s="51"/>
      <c r="W168" s="40" t="s">
        <v>66</v>
      </c>
      <c r="X168" s="48"/>
      <c r="Y168" s="48" t="s">
        <v>67</v>
      </c>
      <c r="Z168" s="48"/>
      <c r="AA168" s="41" t="s">
        <v>269</v>
      </c>
      <c r="AB168" s="48" t="s">
        <v>948</v>
      </c>
      <c r="AC168" s="48" t="s">
        <v>948</v>
      </c>
      <c r="AD168" s="46" t="s">
        <v>951</v>
      </c>
      <c r="AE168" s="46">
        <v>34</v>
      </c>
    </row>
    <row r="169" spans="1:207" ht="33.75" customHeight="1" x14ac:dyDescent="0.2">
      <c r="A169" s="39">
        <v>160</v>
      </c>
      <c r="B169" s="48" t="s">
        <v>952</v>
      </c>
      <c r="C169" s="48" t="s">
        <v>953</v>
      </c>
      <c r="D169" s="48" t="s">
        <v>504</v>
      </c>
      <c r="E169" s="48" t="s">
        <v>953</v>
      </c>
      <c r="F169" s="48">
        <v>3</v>
      </c>
      <c r="G169" s="48" t="s">
        <v>954</v>
      </c>
      <c r="H169" s="48" t="s">
        <v>738</v>
      </c>
      <c r="I169" s="48" t="s">
        <v>955</v>
      </c>
      <c r="J169" s="43">
        <v>1</v>
      </c>
      <c r="K169" s="43" t="s">
        <v>39</v>
      </c>
      <c r="L169" s="43" t="s">
        <v>131</v>
      </c>
      <c r="M169" s="43" t="s">
        <v>41</v>
      </c>
      <c r="N169" s="43" t="s">
        <v>123</v>
      </c>
      <c r="O169" s="50">
        <v>85</v>
      </c>
      <c r="P169" s="42">
        <f>VLOOKUP(E169,'[1]21.2.2019. TKB sau ĐKH lần 3 ex'!$E:$I,5,0)</f>
        <v>73</v>
      </c>
      <c r="Q169" s="43" t="s">
        <v>956</v>
      </c>
      <c r="R169" s="43" t="s">
        <v>957</v>
      </c>
      <c r="S169" s="43" t="s">
        <v>958</v>
      </c>
      <c r="T169" s="43"/>
      <c r="U169" s="43" t="s">
        <v>83</v>
      </c>
      <c r="V169" s="51"/>
      <c r="W169" s="40" t="s">
        <v>66</v>
      </c>
      <c r="X169" s="48"/>
      <c r="Y169" s="48" t="s">
        <v>67</v>
      </c>
      <c r="Z169" s="48"/>
      <c r="AA169" s="41" t="s">
        <v>959</v>
      </c>
      <c r="AB169" s="48" t="s">
        <v>960</v>
      </c>
      <c r="AC169" s="48" t="s">
        <v>960</v>
      </c>
      <c r="AD169" s="46" t="s">
        <v>961</v>
      </c>
      <c r="AE169" s="46" t="e">
        <v>#VALUE!</v>
      </c>
    </row>
    <row r="170" spans="1:207" ht="33.75" customHeight="1" x14ac:dyDescent="0.2">
      <c r="A170" s="39">
        <v>161</v>
      </c>
      <c r="B170" s="40" t="s">
        <v>962</v>
      </c>
      <c r="C170" s="40" t="s">
        <v>963</v>
      </c>
      <c r="D170" s="40" t="s">
        <v>905</v>
      </c>
      <c r="E170" s="40" t="s">
        <v>963</v>
      </c>
      <c r="F170" s="40"/>
      <c r="G170" s="40" t="s">
        <v>88</v>
      </c>
      <c r="H170" s="40" t="s">
        <v>146</v>
      </c>
      <c r="I170" s="40">
        <v>51</v>
      </c>
      <c r="J170" s="41">
        <v>1</v>
      </c>
      <c r="K170" s="41" t="s">
        <v>39</v>
      </c>
      <c r="L170" s="41" t="s">
        <v>131</v>
      </c>
      <c r="M170" s="41" t="s">
        <v>59</v>
      </c>
      <c r="N170" s="41" t="s">
        <v>132</v>
      </c>
      <c r="O170" s="50">
        <v>70</v>
      </c>
      <c r="P170" s="42">
        <f>VLOOKUP(E170,'[1]21.2.2019. TKB sau ĐKH lần 3 ex'!$E:$I,5,0)</f>
        <v>52</v>
      </c>
      <c r="Q170" s="43" t="s">
        <v>964</v>
      </c>
      <c r="R170" s="41" t="s">
        <v>65</v>
      </c>
      <c r="S170" s="41" t="s">
        <v>965</v>
      </c>
      <c r="T170" s="41" t="s">
        <v>966</v>
      </c>
      <c r="U170" s="41" t="s">
        <v>65</v>
      </c>
      <c r="V170" s="51"/>
      <c r="W170" s="40" t="s">
        <v>66</v>
      </c>
      <c r="X170" s="40"/>
      <c r="Y170" s="40"/>
      <c r="Z170" s="40"/>
      <c r="AA170" s="41" t="s">
        <v>898</v>
      </c>
      <c r="AB170" s="40" t="s">
        <v>964</v>
      </c>
      <c r="AC170" s="40" t="s">
        <v>964</v>
      </c>
      <c r="AD170" s="46" t="s">
        <v>967</v>
      </c>
      <c r="AE170" s="46">
        <v>3</v>
      </c>
    </row>
    <row r="171" spans="1:207" ht="33.75" customHeight="1" x14ac:dyDescent="0.2">
      <c r="A171" s="39">
        <v>162</v>
      </c>
      <c r="B171" s="48" t="s">
        <v>968</v>
      </c>
      <c r="C171" s="48" t="s">
        <v>969</v>
      </c>
      <c r="D171" s="48" t="s">
        <v>220</v>
      </c>
      <c r="E171" s="48" t="s">
        <v>970</v>
      </c>
      <c r="F171" s="48">
        <v>3</v>
      </c>
      <c r="G171" s="48" t="s">
        <v>88</v>
      </c>
      <c r="H171" s="40" t="s">
        <v>130</v>
      </c>
      <c r="I171" s="48">
        <v>70</v>
      </c>
      <c r="J171" s="43">
        <v>2</v>
      </c>
      <c r="K171" s="41" t="s">
        <v>76</v>
      </c>
      <c r="L171" s="41" t="s">
        <v>98</v>
      </c>
      <c r="M171" s="41" t="s">
        <v>108</v>
      </c>
      <c r="N171" s="41" t="s">
        <v>132</v>
      </c>
      <c r="O171" s="50">
        <v>70</v>
      </c>
      <c r="P171" s="42">
        <f>VLOOKUP(E171,'[1]21.2.2019. TKB sau ĐKH lần 3 ex'!$E:$I,5,0)</f>
        <v>30</v>
      </c>
      <c r="Q171" s="43" t="s">
        <v>971</v>
      </c>
      <c r="R171" s="43" t="s">
        <v>44</v>
      </c>
      <c r="S171" s="44" t="s">
        <v>972</v>
      </c>
      <c r="T171" s="43" t="s">
        <v>973</v>
      </c>
      <c r="U171" s="43" t="s">
        <v>47</v>
      </c>
      <c r="V171" s="51"/>
      <c r="W171" s="40" t="s">
        <v>66</v>
      </c>
      <c r="X171" s="48"/>
      <c r="Y171" s="48" t="s">
        <v>67</v>
      </c>
      <c r="Z171" s="48"/>
      <c r="AA171" s="41" t="s">
        <v>258</v>
      </c>
      <c r="AB171" s="48" t="s">
        <v>971</v>
      </c>
      <c r="AC171" s="48" t="s">
        <v>971</v>
      </c>
      <c r="AD171" s="46" t="s">
        <v>974</v>
      </c>
      <c r="AE171" s="46">
        <v>40</v>
      </c>
    </row>
    <row r="172" spans="1:207" ht="51.75" customHeight="1" x14ac:dyDescent="0.2">
      <c r="A172" s="39">
        <v>163</v>
      </c>
      <c r="B172" s="48" t="s">
        <v>968</v>
      </c>
      <c r="C172" s="48" t="s">
        <v>969</v>
      </c>
      <c r="D172" s="48" t="s">
        <v>220</v>
      </c>
      <c r="E172" s="48" t="s">
        <v>975</v>
      </c>
      <c r="F172" s="48">
        <v>3</v>
      </c>
      <c r="G172" s="48" t="s">
        <v>88</v>
      </c>
      <c r="H172" s="40" t="s">
        <v>138</v>
      </c>
      <c r="I172" s="48">
        <v>70</v>
      </c>
      <c r="J172" s="43">
        <v>2</v>
      </c>
      <c r="K172" s="41" t="s">
        <v>76</v>
      </c>
      <c r="L172" s="41" t="s">
        <v>206</v>
      </c>
      <c r="M172" s="41" t="s">
        <v>108</v>
      </c>
      <c r="N172" s="41" t="s">
        <v>139</v>
      </c>
      <c r="O172" s="50">
        <v>40</v>
      </c>
      <c r="P172" s="42">
        <f>VLOOKUP(E172,'[1]21.2.2019. TKB sau ĐKH lần 3 ex'!$E:$I,5,0)</f>
        <v>37</v>
      </c>
      <c r="Q172" s="43" t="s">
        <v>387</v>
      </c>
      <c r="R172" s="43" t="s">
        <v>44</v>
      </c>
      <c r="S172" s="44" t="s">
        <v>388</v>
      </c>
      <c r="T172" s="43" t="s">
        <v>389</v>
      </c>
      <c r="U172" s="43" t="s">
        <v>47</v>
      </c>
      <c r="V172" s="45"/>
      <c r="W172" s="40" t="s">
        <v>66</v>
      </c>
      <c r="X172" s="48"/>
      <c r="Y172" s="48" t="s">
        <v>67</v>
      </c>
      <c r="Z172" s="48"/>
      <c r="AA172" s="41" t="s">
        <v>976</v>
      </c>
      <c r="AB172" s="48" t="s">
        <v>387</v>
      </c>
      <c r="AC172" s="48" t="s">
        <v>387</v>
      </c>
      <c r="AD172" s="46" t="s">
        <v>390</v>
      </c>
      <c r="AE172" s="46">
        <v>38</v>
      </c>
    </row>
    <row r="173" spans="1:207" s="47" customFormat="1" ht="36.75" customHeight="1" x14ac:dyDescent="0.2">
      <c r="A173" s="39">
        <v>164</v>
      </c>
      <c r="B173" s="48" t="s">
        <v>977</v>
      </c>
      <c r="C173" s="48" t="s">
        <v>978</v>
      </c>
      <c r="D173" s="48" t="s">
        <v>36</v>
      </c>
      <c r="E173" s="48" t="s">
        <v>978</v>
      </c>
      <c r="F173" s="48">
        <v>3</v>
      </c>
      <c r="G173" s="48" t="s">
        <v>88</v>
      </c>
      <c r="H173" s="48" t="s">
        <v>126</v>
      </c>
      <c r="I173" s="48">
        <v>70</v>
      </c>
      <c r="J173" s="43">
        <v>1</v>
      </c>
      <c r="K173" s="41" t="s">
        <v>39</v>
      </c>
      <c r="L173" s="43" t="s">
        <v>131</v>
      </c>
      <c r="M173" s="41" t="s">
        <v>41</v>
      </c>
      <c r="N173" s="41" t="s">
        <v>213</v>
      </c>
      <c r="O173" s="50">
        <v>80</v>
      </c>
      <c r="P173" s="42">
        <f>VLOOKUP(E173,'[1]21.2.2019. TKB sau ĐKH lần 3 ex'!$E:$I,5,0)</f>
        <v>81</v>
      </c>
      <c r="Q173" s="43" t="s">
        <v>979</v>
      </c>
      <c r="R173" s="43" t="s">
        <v>44</v>
      </c>
      <c r="S173" s="43" t="s">
        <v>980</v>
      </c>
      <c r="T173" s="54" t="s">
        <v>981</v>
      </c>
      <c r="U173" s="43" t="s">
        <v>47</v>
      </c>
      <c r="V173" s="51"/>
      <c r="W173" s="40" t="s">
        <v>66</v>
      </c>
      <c r="X173" s="48"/>
      <c r="Y173" s="48" t="s">
        <v>67</v>
      </c>
      <c r="Z173" s="48"/>
      <c r="AA173" s="41" t="s">
        <v>982</v>
      </c>
      <c r="AB173" s="48" t="s">
        <v>979</v>
      </c>
      <c r="AC173" s="48" t="s">
        <v>979</v>
      </c>
      <c r="AD173" s="46" t="s">
        <v>983</v>
      </c>
      <c r="AE173" s="46">
        <v>-10</v>
      </c>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c r="CY173" s="46"/>
      <c r="CZ173" s="46"/>
      <c r="DA173" s="46"/>
      <c r="DB173" s="46"/>
      <c r="DC173" s="46"/>
      <c r="DD173" s="46"/>
      <c r="DE173" s="46"/>
      <c r="DF173" s="46"/>
      <c r="DG173" s="46"/>
      <c r="DH173" s="46"/>
      <c r="DI173" s="46"/>
      <c r="DJ173" s="46"/>
      <c r="DK173" s="46"/>
      <c r="DL173" s="46"/>
      <c r="DM173" s="46"/>
      <c r="DN173" s="46"/>
      <c r="DO173" s="46"/>
      <c r="DP173" s="46"/>
      <c r="DQ173" s="46"/>
      <c r="DR173" s="46"/>
      <c r="DS173" s="46"/>
      <c r="DT173" s="46"/>
      <c r="DU173" s="46"/>
      <c r="DV173" s="46"/>
      <c r="DW173" s="46"/>
      <c r="DX173" s="46"/>
      <c r="DY173" s="46"/>
      <c r="DZ173" s="46"/>
      <c r="EA173" s="46"/>
      <c r="EB173" s="46"/>
      <c r="EC173" s="46"/>
      <c r="ED173" s="46"/>
      <c r="EE173" s="46"/>
      <c r="EF173" s="46"/>
      <c r="EG173" s="46"/>
      <c r="EH173" s="46"/>
      <c r="EI173" s="46"/>
      <c r="EJ173" s="46"/>
      <c r="EK173" s="46"/>
      <c r="EL173" s="46"/>
      <c r="EM173" s="46"/>
      <c r="EN173" s="46"/>
      <c r="EO173" s="46"/>
      <c r="EP173" s="46"/>
      <c r="EQ173" s="46"/>
      <c r="ER173" s="46"/>
      <c r="ES173" s="46"/>
      <c r="ET173" s="46"/>
      <c r="EU173" s="46"/>
      <c r="EV173" s="46"/>
      <c r="EW173" s="46"/>
      <c r="EX173" s="46"/>
      <c r="EY173" s="46"/>
      <c r="EZ173" s="46"/>
      <c r="FA173" s="46"/>
      <c r="FB173" s="46"/>
      <c r="FC173" s="46"/>
      <c r="FD173" s="46"/>
      <c r="FE173" s="46"/>
      <c r="FF173" s="46"/>
      <c r="FG173" s="46"/>
      <c r="FH173" s="46"/>
      <c r="FI173" s="46"/>
      <c r="FJ173" s="46"/>
      <c r="FK173" s="46"/>
      <c r="FL173" s="46"/>
      <c r="FM173" s="46"/>
      <c r="FN173" s="46"/>
      <c r="FO173" s="46"/>
      <c r="FP173" s="46"/>
      <c r="FQ173" s="46"/>
      <c r="FR173" s="46"/>
      <c r="FS173" s="46"/>
      <c r="FT173" s="46"/>
      <c r="FU173" s="46"/>
      <c r="FV173" s="46"/>
      <c r="FW173" s="46"/>
      <c r="FX173" s="46"/>
      <c r="FY173" s="46"/>
      <c r="FZ173" s="46"/>
      <c r="GA173" s="46"/>
      <c r="GB173" s="46"/>
      <c r="GC173" s="46"/>
      <c r="GD173" s="46"/>
      <c r="GE173" s="46"/>
      <c r="GF173" s="46"/>
      <c r="GG173" s="46"/>
      <c r="GH173" s="46"/>
      <c r="GI173" s="46"/>
      <c r="GJ173" s="46"/>
      <c r="GK173" s="46"/>
      <c r="GL173" s="46"/>
      <c r="GM173" s="46"/>
      <c r="GN173" s="46"/>
      <c r="GO173" s="46"/>
      <c r="GP173" s="46"/>
      <c r="GQ173" s="46"/>
      <c r="GR173" s="46"/>
      <c r="GS173" s="46"/>
      <c r="GT173" s="46"/>
      <c r="GU173" s="46"/>
      <c r="GV173" s="46"/>
      <c r="GW173" s="46"/>
      <c r="GX173" s="46"/>
      <c r="GY173" s="46"/>
    </row>
    <row r="174" spans="1:207" s="47" customFormat="1" ht="36.75" customHeight="1" x14ac:dyDescent="0.2">
      <c r="A174" s="39">
        <v>165</v>
      </c>
      <c r="B174" s="48" t="s">
        <v>984</v>
      </c>
      <c r="C174" s="48" t="s">
        <v>985</v>
      </c>
      <c r="D174" s="48"/>
      <c r="E174" s="48" t="s">
        <v>985</v>
      </c>
      <c r="F174" s="48">
        <v>3</v>
      </c>
      <c r="G174" s="48" t="s">
        <v>88</v>
      </c>
      <c r="H174" s="48" t="s">
        <v>146</v>
      </c>
      <c r="I174" s="48">
        <v>51</v>
      </c>
      <c r="J174" s="43">
        <v>1</v>
      </c>
      <c r="K174" s="41" t="s">
        <v>39</v>
      </c>
      <c r="L174" s="41" t="s">
        <v>98</v>
      </c>
      <c r="M174" s="41" t="s">
        <v>41</v>
      </c>
      <c r="N174" s="41" t="s">
        <v>132</v>
      </c>
      <c r="O174" s="50">
        <v>70</v>
      </c>
      <c r="P174" s="42">
        <f>VLOOKUP(E174,'[1]21.2.2019. TKB sau ĐKH lần 3 ex'!$E:$I,5,0)</f>
        <v>50</v>
      </c>
      <c r="Q174" s="43" t="s">
        <v>986</v>
      </c>
      <c r="R174" s="43" t="s">
        <v>929</v>
      </c>
      <c r="S174" s="43" t="s">
        <v>987</v>
      </c>
      <c r="T174" s="43" t="s">
        <v>988</v>
      </c>
      <c r="U174" s="43" t="s">
        <v>65</v>
      </c>
      <c r="V174" s="51"/>
      <c r="W174" s="40" t="s">
        <v>66</v>
      </c>
      <c r="X174" s="48"/>
      <c r="Y174" s="48" t="s">
        <v>67</v>
      </c>
      <c r="Z174" s="48"/>
      <c r="AA174" s="41" t="s">
        <v>989</v>
      </c>
      <c r="AB174" s="48" t="s">
        <v>986</v>
      </c>
      <c r="AC174" s="48" t="s">
        <v>986</v>
      </c>
      <c r="AD174" s="46" t="s">
        <v>990</v>
      </c>
      <c r="AE174" s="46">
        <v>3</v>
      </c>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c r="DE174" s="46"/>
      <c r="DF174" s="46"/>
      <c r="DG174" s="46"/>
      <c r="DH174" s="46"/>
      <c r="DI174" s="46"/>
      <c r="DJ174" s="46"/>
      <c r="DK174" s="46"/>
      <c r="DL174" s="46"/>
      <c r="DM174" s="46"/>
      <c r="DN174" s="46"/>
      <c r="DO174" s="46"/>
      <c r="DP174" s="46"/>
      <c r="DQ174" s="46"/>
      <c r="DR174" s="46"/>
      <c r="DS174" s="46"/>
      <c r="DT174" s="46"/>
      <c r="DU174" s="46"/>
      <c r="DV174" s="46"/>
      <c r="DW174" s="46"/>
      <c r="DX174" s="46"/>
      <c r="DY174" s="46"/>
      <c r="DZ174" s="46"/>
      <c r="EA174" s="46"/>
      <c r="EB174" s="46"/>
      <c r="EC174" s="46"/>
      <c r="ED174" s="46"/>
      <c r="EE174" s="46"/>
      <c r="EF174" s="46"/>
      <c r="EG174" s="46"/>
      <c r="EH174" s="46"/>
      <c r="EI174" s="46"/>
      <c r="EJ174" s="46"/>
      <c r="EK174" s="46"/>
      <c r="EL174" s="46"/>
      <c r="EM174" s="46"/>
      <c r="EN174" s="46"/>
      <c r="EO174" s="46"/>
      <c r="EP174" s="46"/>
      <c r="EQ174" s="46"/>
      <c r="ER174" s="46"/>
      <c r="ES174" s="46"/>
      <c r="ET174" s="46"/>
      <c r="EU174" s="46"/>
      <c r="EV174" s="46"/>
      <c r="EW174" s="46"/>
      <c r="EX174" s="46"/>
      <c r="EY174" s="46"/>
      <c r="EZ174" s="46"/>
      <c r="FA174" s="46"/>
      <c r="FB174" s="46"/>
      <c r="FC174" s="46"/>
      <c r="FD174" s="46"/>
      <c r="FE174" s="46"/>
      <c r="FF174" s="46"/>
      <c r="FG174" s="46"/>
      <c r="FH174" s="46"/>
      <c r="FI174" s="46"/>
      <c r="FJ174" s="46"/>
      <c r="FK174" s="46"/>
      <c r="FL174" s="46"/>
      <c r="FM174" s="46"/>
      <c r="FN174" s="46"/>
      <c r="FO174" s="46"/>
      <c r="FP174" s="46"/>
      <c r="FQ174" s="46"/>
      <c r="FR174" s="46"/>
      <c r="FS174" s="46"/>
      <c r="FT174" s="46"/>
      <c r="FU174" s="46"/>
      <c r="FV174" s="46"/>
      <c r="FW174" s="46"/>
      <c r="FX174" s="46"/>
      <c r="FY174" s="46"/>
      <c r="FZ174" s="46"/>
      <c r="GA174" s="46"/>
      <c r="GB174" s="46"/>
      <c r="GC174" s="46"/>
      <c r="GD174" s="46"/>
      <c r="GE174" s="46"/>
      <c r="GF174" s="46"/>
      <c r="GG174" s="46"/>
      <c r="GH174" s="46"/>
      <c r="GI174" s="46"/>
      <c r="GJ174" s="46"/>
      <c r="GK174" s="46"/>
      <c r="GL174" s="46"/>
      <c r="GM174" s="46"/>
      <c r="GN174" s="46"/>
      <c r="GO174" s="46"/>
      <c r="GP174" s="46"/>
      <c r="GQ174" s="46"/>
      <c r="GR174" s="46"/>
      <c r="GS174" s="46"/>
      <c r="GT174" s="46"/>
      <c r="GU174" s="46"/>
      <c r="GV174" s="46"/>
      <c r="GW174" s="46"/>
      <c r="GX174" s="46"/>
      <c r="GY174" s="46"/>
    </row>
    <row r="175" spans="1:207" ht="36.75" customHeight="1" x14ac:dyDescent="0.2">
      <c r="A175" s="39">
        <v>166</v>
      </c>
      <c r="B175" s="48" t="s">
        <v>991</v>
      </c>
      <c r="C175" s="48" t="s">
        <v>992</v>
      </c>
      <c r="D175" s="48"/>
      <c r="E175" s="48" t="s">
        <v>992</v>
      </c>
      <c r="F175" s="48">
        <v>3</v>
      </c>
      <c r="G175" s="48" t="s">
        <v>37</v>
      </c>
      <c r="H175" s="48" t="s">
        <v>906</v>
      </c>
      <c r="I175" s="48">
        <v>14</v>
      </c>
      <c r="J175" s="43" t="s">
        <v>127</v>
      </c>
      <c r="K175" s="41" t="s">
        <v>76</v>
      </c>
      <c r="L175" s="41" t="s">
        <v>244</v>
      </c>
      <c r="M175" s="41" t="s">
        <v>77</v>
      </c>
      <c r="N175" s="43" t="s">
        <v>523</v>
      </c>
      <c r="O175" s="50">
        <v>60</v>
      </c>
      <c r="P175" s="42">
        <f>VLOOKUP(E175,'[1]21.2.2019. TKB sau ĐKH lần 3 ex'!$E:$I,5,0)</f>
        <v>14</v>
      </c>
      <c r="Q175" s="43" t="s">
        <v>907</v>
      </c>
      <c r="R175" s="43" t="s">
        <v>65</v>
      </c>
      <c r="S175" s="43" t="s">
        <v>908</v>
      </c>
      <c r="T175" s="43" t="s">
        <v>909</v>
      </c>
      <c r="U175" s="51" t="s">
        <v>65</v>
      </c>
      <c r="V175" s="51"/>
      <c r="W175" s="40" t="s">
        <v>48</v>
      </c>
      <c r="X175" s="48"/>
      <c r="Y175" s="48" t="s">
        <v>67</v>
      </c>
      <c r="Z175" s="48"/>
      <c r="AA175" s="41" t="s">
        <v>993</v>
      </c>
      <c r="AB175" s="48" t="s">
        <v>907</v>
      </c>
      <c r="AC175" s="48" t="s">
        <v>907</v>
      </c>
      <c r="AD175" s="46" t="s">
        <v>912</v>
      </c>
      <c r="AE175" s="46">
        <v>-1</v>
      </c>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47"/>
      <c r="DH175" s="47"/>
      <c r="DI175" s="47"/>
      <c r="DJ175" s="47"/>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7"/>
      <c r="EZ175" s="47"/>
      <c r="FA175" s="47"/>
      <c r="FB175" s="47"/>
      <c r="FC175" s="47"/>
      <c r="FD175" s="47"/>
      <c r="FE175" s="47"/>
      <c r="FF175" s="47"/>
      <c r="FG175" s="47"/>
      <c r="FH175" s="47"/>
      <c r="FI175" s="47"/>
      <c r="FJ175" s="47"/>
      <c r="FK175" s="47"/>
      <c r="FL175" s="47"/>
      <c r="FM175" s="47"/>
      <c r="FN175" s="47"/>
      <c r="FO175" s="47"/>
      <c r="FP175" s="47"/>
      <c r="FQ175" s="47"/>
      <c r="FR175" s="47"/>
      <c r="FS175" s="47"/>
      <c r="FT175" s="47"/>
      <c r="FU175" s="47"/>
      <c r="FV175" s="47"/>
      <c r="FW175" s="47"/>
      <c r="FX175" s="47"/>
      <c r="FY175" s="47"/>
      <c r="FZ175" s="47"/>
      <c r="GA175" s="47"/>
      <c r="GB175" s="47"/>
      <c r="GC175" s="47"/>
      <c r="GD175" s="47"/>
      <c r="GE175" s="47"/>
      <c r="GF175" s="47"/>
      <c r="GG175" s="47"/>
      <c r="GH175" s="47"/>
      <c r="GI175" s="47"/>
      <c r="GJ175" s="47"/>
      <c r="GK175" s="47"/>
      <c r="GL175" s="47"/>
      <c r="GM175" s="47"/>
      <c r="GN175" s="47"/>
      <c r="GO175" s="47"/>
      <c r="GP175" s="47"/>
      <c r="GQ175" s="47"/>
      <c r="GR175" s="47"/>
      <c r="GS175" s="47"/>
      <c r="GT175" s="47"/>
      <c r="GU175" s="47"/>
      <c r="GV175" s="47"/>
      <c r="GW175" s="47"/>
      <c r="GX175" s="47"/>
      <c r="GY175" s="47"/>
    </row>
    <row r="176" spans="1:207" s="47" customFormat="1" ht="36.75" customHeight="1" x14ac:dyDescent="0.2">
      <c r="A176" s="39">
        <v>167</v>
      </c>
      <c r="B176" s="48" t="s">
        <v>994</v>
      </c>
      <c r="C176" s="48" t="s">
        <v>894</v>
      </c>
      <c r="D176" s="48"/>
      <c r="E176" s="48" t="s">
        <v>894</v>
      </c>
      <c r="F176" s="48">
        <v>3</v>
      </c>
      <c r="G176" s="48" t="s">
        <v>88</v>
      </c>
      <c r="H176" s="48" t="s">
        <v>56</v>
      </c>
      <c r="I176" s="48">
        <v>114</v>
      </c>
      <c r="J176" s="43">
        <v>1</v>
      </c>
      <c r="K176" s="43" t="s">
        <v>39</v>
      </c>
      <c r="L176" s="43" t="s">
        <v>98</v>
      </c>
      <c r="M176" s="43" t="s">
        <v>41</v>
      </c>
      <c r="N176" s="43" t="s">
        <v>60</v>
      </c>
      <c r="O176" s="50">
        <v>80</v>
      </c>
      <c r="P176" s="42">
        <f>VLOOKUP(E176,'[1]21.2.2019. TKB sau ĐKH lần 3 ex'!$E:$I,5,0)</f>
        <v>80</v>
      </c>
      <c r="Q176" s="43" t="s">
        <v>995</v>
      </c>
      <c r="R176" s="43" t="s">
        <v>65</v>
      </c>
      <c r="S176" s="43" t="s">
        <v>996</v>
      </c>
      <c r="T176" s="43" t="s">
        <v>997</v>
      </c>
      <c r="U176" s="43" t="s">
        <v>65</v>
      </c>
      <c r="V176" s="51"/>
      <c r="W176" s="40" t="s">
        <v>66</v>
      </c>
      <c r="X176" s="48" t="s">
        <v>296</v>
      </c>
      <c r="Y176" s="48" t="s">
        <v>67</v>
      </c>
      <c r="Z176" s="48"/>
      <c r="AA176" s="41" t="s">
        <v>998</v>
      </c>
      <c r="AB176" s="48" t="s">
        <v>995</v>
      </c>
      <c r="AC176" s="48" t="s">
        <v>995</v>
      </c>
      <c r="AD176" s="46" t="s">
        <v>999</v>
      </c>
      <c r="AE176" s="46">
        <v>34</v>
      </c>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46"/>
      <c r="DS176" s="46"/>
      <c r="DT176" s="46"/>
      <c r="DU176" s="46"/>
      <c r="DV176" s="46"/>
      <c r="DW176" s="46"/>
      <c r="DX176" s="46"/>
      <c r="DY176" s="46"/>
      <c r="DZ176" s="46"/>
      <c r="EA176" s="46"/>
      <c r="EB176" s="46"/>
      <c r="EC176" s="46"/>
      <c r="ED176" s="46"/>
      <c r="EE176" s="46"/>
      <c r="EF176" s="46"/>
      <c r="EG176" s="46"/>
      <c r="EH176" s="46"/>
      <c r="EI176" s="46"/>
      <c r="EJ176" s="46"/>
      <c r="EK176" s="46"/>
      <c r="EL176" s="46"/>
      <c r="EM176" s="46"/>
      <c r="EN176" s="46"/>
      <c r="EO176" s="46"/>
      <c r="EP176" s="46"/>
      <c r="EQ176" s="46"/>
      <c r="ER176" s="46"/>
      <c r="ES176" s="46"/>
      <c r="ET176" s="46"/>
      <c r="EU176" s="46"/>
      <c r="EV176" s="46"/>
      <c r="EW176" s="46"/>
      <c r="EX176" s="46"/>
      <c r="EY176" s="46"/>
      <c r="EZ176" s="46"/>
      <c r="FA176" s="46"/>
      <c r="FB176" s="46"/>
      <c r="FC176" s="46"/>
      <c r="FD176" s="46"/>
      <c r="FE176" s="46"/>
      <c r="FF176" s="46"/>
      <c r="FG176" s="46"/>
      <c r="FH176" s="46"/>
      <c r="FI176" s="46"/>
      <c r="FJ176" s="46"/>
      <c r="FK176" s="46"/>
      <c r="FL176" s="46"/>
      <c r="FM176" s="46"/>
      <c r="FN176" s="46"/>
      <c r="FO176" s="46"/>
      <c r="FP176" s="46"/>
      <c r="FQ176" s="46"/>
      <c r="FR176" s="46"/>
      <c r="FS176" s="46"/>
      <c r="FT176" s="46"/>
      <c r="FU176" s="46"/>
      <c r="FV176" s="46"/>
      <c r="FW176" s="46"/>
      <c r="FX176" s="46"/>
      <c r="FY176" s="46"/>
      <c r="FZ176" s="46"/>
      <c r="GA176" s="46"/>
      <c r="GB176" s="46"/>
      <c r="GC176" s="46"/>
      <c r="GD176" s="46"/>
      <c r="GE176" s="46"/>
      <c r="GF176" s="46"/>
      <c r="GG176" s="46"/>
      <c r="GH176" s="46"/>
      <c r="GI176" s="46"/>
      <c r="GJ176" s="46"/>
      <c r="GK176" s="46"/>
      <c r="GL176" s="46"/>
      <c r="GM176" s="46"/>
      <c r="GN176" s="46"/>
      <c r="GO176" s="46"/>
      <c r="GP176" s="46"/>
      <c r="GQ176" s="46"/>
      <c r="GR176" s="46"/>
      <c r="GS176" s="46"/>
      <c r="GT176" s="46"/>
      <c r="GU176" s="46"/>
      <c r="GV176" s="46"/>
      <c r="GW176" s="46"/>
      <c r="GX176" s="46"/>
      <c r="GY176" s="46"/>
    </row>
    <row r="177" spans="1:207" ht="36.75" customHeight="1" x14ac:dyDescent="0.2">
      <c r="A177" s="39">
        <v>168</v>
      </c>
      <c r="B177" s="40" t="s">
        <v>1000</v>
      </c>
      <c r="C177" s="40" t="s">
        <v>1001</v>
      </c>
      <c r="D177" s="40" t="s">
        <v>220</v>
      </c>
      <c r="E177" s="40" t="s">
        <v>1002</v>
      </c>
      <c r="F177" s="40">
        <v>3</v>
      </c>
      <c r="G177" s="40" t="s">
        <v>88</v>
      </c>
      <c r="H177" s="40" t="s">
        <v>126</v>
      </c>
      <c r="I177" s="40">
        <v>70</v>
      </c>
      <c r="J177" s="41">
        <v>1</v>
      </c>
      <c r="K177" s="41" t="s">
        <v>39</v>
      </c>
      <c r="L177" s="41" t="s">
        <v>131</v>
      </c>
      <c r="M177" s="41" t="s">
        <v>59</v>
      </c>
      <c r="N177" s="41" t="s">
        <v>213</v>
      </c>
      <c r="O177" s="50">
        <v>80</v>
      </c>
      <c r="P177" s="42">
        <f>VLOOKUP(E177,'[1]21.2.2019. TKB sau ĐKH lần 3 ex'!$E:$I,5,0)</f>
        <v>81</v>
      </c>
      <c r="Q177" s="43" t="s">
        <v>1003</v>
      </c>
      <c r="R177" s="43" t="s">
        <v>44</v>
      </c>
      <c r="S177" s="44" t="s">
        <v>1004</v>
      </c>
      <c r="T177" s="41" t="s">
        <v>1005</v>
      </c>
      <c r="U177" s="41" t="s">
        <v>47</v>
      </c>
      <c r="V177" s="51"/>
      <c r="W177" s="40" t="s">
        <v>66</v>
      </c>
      <c r="X177" s="40"/>
      <c r="Y177" s="40" t="s">
        <v>217</v>
      </c>
      <c r="Z177" s="40"/>
      <c r="AA177" s="41" t="s">
        <v>982</v>
      </c>
      <c r="AB177" s="40" t="s">
        <v>1003</v>
      </c>
      <c r="AC177" s="40" t="s">
        <v>1003</v>
      </c>
      <c r="AD177" s="46" t="e">
        <v>#N/A</v>
      </c>
      <c r="AE177" s="46">
        <v>-10</v>
      </c>
    </row>
    <row r="178" spans="1:207" ht="36.75" customHeight="1" x14ac:dyDescent="0.2">
      <c r="A178" s="39">
        <v>169</v>
      </c>
      <c r="B178" s="48" t="s">
        <v>1000</v>
      </c>
      <c r="C178" s="40" t="s">
        <v>1001</v>
      </c>
      <c r="D178" s="40" t="s">
        <v>220</v>
      </c>
      <c r="E178" s="40" t="s">
        <v>1006</v>
      </c>
      <c r="F178" s="48">
        <v>3</v>
      </c>
      <c r="G178" s="48" t="s">
        <v>74</v>
      </c>
      <c r="H178" s="48" t="s">
        <v>130</v>
      </c>
      <c r="I178" s="48">
        <v>47</v>
      </c>
      <c r="J178" s="43">
        <v>2</v>
      </c>
      <c r="K178" s="43" t="s">
        <v>76</v>
      </c>
      <c r="L178" s="43" t="s">
        <v>58</v>
      </c>
      <c r="M178" s="43" t="s">
        <v>77</v>
      </c>
      <c r="N178" s="43" t="s">
        <v>490</v>
      </c>
      <c r="O178" s="50">
        <v>50</v>
      </c>
      <c r="P178" s="42">
        <f>VLOOKUP(E178,'[1]21.2.2019. TKB sau ĐKH lần 3 ex'!$E:$I,5,0)</f>
        <v>38</v>
      </c>
      <c r="Q178" s="63" t="s">
        <v>1007</v>
      </c>
      <c r="R178" s="63" t="s">
        <v>437</v>
      </c>
      <c r="S178" s="44" t="s">
        <v>1008</v>
      </c>
      <c r="T178" s="41" t="s">
        <v>1005</v>
      </c>
      <c r="U178" s="41" t="s">
        <v>47</v>
      </c>
      <c r="V178" s="45"/>
      <c r="W178" s="40" t="s">
        <v>66</v>
      </c>
      <c r="X178" s="48" t="s">
        <v>432</v>
      </c>
      <c r="Y178" s="48" t="s">
        <v>67</v>
      </c>
      <c r="Z178" s="48"/>
      <c r="AA178" s="41" t="s">
        <v>494</v>
      </c>
      <c r="AB178" s="48" t="s">
        <v>1009</v>
      </c>
      <c r="AC178" s="48" t="s">
        <v>1009</v>
      </c>
      <c r="AD178" s="46" t="e">
        <v>#N/A</v>
      </c>
      <c r="AE178" s="46">
        <v>2</v>
      </c>
    </row>
    <row r="179" spans="1:207" ht="51.75" customHeight="1" x14ac:dyDescent="0.2">
      <c r="A179" s="39">
        <v>170</v>
      </c>
      <c r="B179" s="48" t="s">
        <v>1000</v>
      </c>
      <c r="C179" s="40" t="s">
        <v>1001</v>
      </c>
      <c r="D179" s="40" t="s">
        <v>220</v>
      </c>
      <c r="E179" s="40" t="s">
        <v>1010</v>
      </c>
      <c r="F179" s="48">
        <v>3</v>
      </c>
      <c r="G179" s="48" t="s">
        <v>74</v>
      </c>
      <c r="H179" s="48" t="s">
        <v>138</v>
      </c>
      <c r="I179" s="48">
        <v>47</v>
      </c>
      <c r="J179" s="43">
        <v>2</v>
      </c>
      <c r="K179" s="43" t="s">
        <v>76</v>
      </c>
      <c r="L179" s="43" t="s">
        <v>58</v>
      </c>
      <c r="M179" s="43" t="s">
        <v>77</v>
      </c>
      <c r="N179" s="43" t="s">
        <v>451</v>
      </c>
      <c r="O179" s="50">
        <v>50</v>
      </c>
      <c r="P179" s="42">
        <f>VLOOKUP(E179,'[1]21.2.2019. TKB sau ĐKH lần 3 ex'!$E:$I,5,0)</f>
        <v>43</v>
      </c>
      <c r="Q179" s="63" t="s">
        <v>1007</v>
      </c>
      <c r="R179" s="63" t="s">
        <v>437</v>
      </c>
      <c r="S179" s="44" t="s">
        <v>1008</v>
      </c>
      <c r="T179" s="41" t="s">
        <v>1005</v>
      </c>
      <c r="U179" s="41" t="s">
        <v>47</v>
      </c>
      <c r="V179" s="45"/>
      <c r="W179" s="40" t="s">
        <v>66</v>
      </c>
      <c r="X179" s="48" t="s">
        <v>432</v>
      </c>
      <c r="Y179" s="48" t="s">
        <v>67</v>
      </c>
      <c r="Z179" s="48"/>
      <c r="AA179" s="41" t="s">
        <v>500</v>
      </c>
      <c r="AB179" s="48" t="s">
        <v>1011</v>
      </c>
      <c r="AC179" s="48" t="s">
        <v>1011</v>
      </c>
      <c r="AD179" s="46" t="e">
        <v>#N/A</v>
      </c>
      <c r="AE179" s="46">
        <v>3</v>
      </c>
    </row>
    <row r="180" spans="1:207" ht="51.75" customHeight="1" x14ac:dyDescent="0.2">
      <c r="A180" s="39">
        <v>171</v>
      </c>
      <c r="B180" s="40" t="s">
        <v>1012</v>
      </c>
      <c r="C180" s="40" t="s">
        <v>1013</v>
      </c>
      <c r="D180" s="40"/>
      <c r="E180" s="40" t="s">
        <v>1014</v>
      </c>
      <c r="F180" s="40">
        <v>3</v>
      </c>
      <c r="G180" s="40" t="s">
        <v>88</v>
      </c>
      <c r="H180" s="40" t="s">
        <v>89</v>
      </c>
      <c r="I180" s="40">
        <v>92</v>
      </c>
      <c r="J180" s="41">
        <v>1</v>
      </c>
      <c r="K180" s="41" t="s">
        <v>39</v>
      </c>
      <c r="L180" s="41" t="s">
        <v>131</v>
      </c>
      <c r="M180" s="41" t="s">
        <v>59</v>
      </c>
      <c r="N180" s="41" t="s">
        <v>90</v>
      </c>
      <c r="O180" s="50">
        <v>80</v>
      </c>
      <c r="P180" s="42">
        <f>VLOOKUP(E180,'[1]21.2.2019. TKB sau ĐKH lần 3 ex'!$E:$I,5,0)</f>
        <v>73</v>
      </c>
      <c r="Q180" s="43" t="s">
        <v>1015</v>
      </c>
      <c r="R180" s="41" t="s">
        <v>80</v>
      </c>
      <c r="S180" s="41" t="s">
        <v>1016</v>
      </c>
      <c r="T180" s="41" t="s">
        <v>1017</v>
      </c>
      <c r="U180" s="41" t="s">
        <v>83</v>
      </c>
      <c r="V180" s="51"/>
      <c r="W180" s="40" t="s">
        <v>66</v>
      </c>
      <c r="X180" s="40"/>
      <c r="Y180" s="40" t="s">
        <v>94</v>
      </c>
      <c r="Z180" s="40"/>
      <c r="AA180" s="41" t="s">
        <v>718</v>
      </c>
      <c r="AB180" s="40" t="s">
        <v>1015</v>
      </c>
      <c r="AC180" s="40" t="s">
        <v>1015</v>
      </c>
      <c r="AD180" s="46" t="s">
        <v>1018</v>
      </c>
      <c r="AE180" s="46">
        <v>22</v>
      </c>
    </row>
    <row r="181" spans="1:207" ht="51.75" customHeight="1" x14ac:dyDescent="0.2">
      <c r="A181" s="39">
        <v>172</v>
      </c>
      <c r="B181" s="40" t="s">
        <v>1012</v>
      </c>
      <c r="C181" s="40" t="s">
        <v>1013</v>
      </c>
      <c r="D181" s="40"/>
      <c r="E181" s="40" t="s">
        <v>1019</v>
      </c>
      <c r="F181" s="40">
        <v>3</v>
      </c>
      <c r="G181" s="40" t="s">
        <v>1020</v>
      </c>
      <c r="H181" s="40" t="s">
        <v>1021</v>
      </c>
      <c r="I181" s="40" t="s">
        <v>1022</v>
      </c>
      <c r="J181" s="41">
        <v>1</v>
      </c>
      <c r="K181" s="41" t="s">
        <v>39</v>
      </c>
      <c r="L181" s="41" t="s">
        <v>206</v>
      </c>
      <c r="M181" s="41" t="s">
        <v>41</v>
      </c>
      <c r="N181" s="41" t="s">
        <v>314</v>
      </c>
      <c r="O181" s="50">
        <v>60</v>
      </c>
      <c r="P181" s="42">
        <f>VLOOKUP(E181,'[1]21.2.2019. TKB sau ĐKH lần 3 ex'!$E:$I,5,0)</f>
        <v>22</v>
      </c>
      <c r="Q181" s="43" t="s">
        <v>1015</v>
      </c>
      <c r="R181" s="41" t="s">
        <v>80</v>
      </c>
      <c r="S181" s="41" t="s">
        <v>1023</v>
      </c>
      <c r="T181" s="41" t="s">
        <v>1017</v>
      </c>
      <c r="U181" s="41" t="s">
        <v>83</v>
      </c>
      <c r="V181" s="51"/>
      <c r="W181" s="40" t="s">
        <v>66</v>
      </c>
      <c r="X181" s="40"/>
      <c r="Y181" s="40" t="s">
        <v>725</v>
      </c>
      <c r="Z181" s="40"/>
      <c r="AA181" s="41" t="s">
        <v>1024</v>
      </c>
      <c r="AB181" s="40" t="s">
        <v>1015</v>
      </c>
      <c r="AC181" s="40" t="s">
        <v>1015</v>
      </c>
      <c r="AD181" s="46" t="s">
        <v>1018</v>
      </c>
      <c r="AE181" s="46" t="e">
        <v>#VALUE!</v>
      </c>
    </row>
    <row r="182" spans="1:207" ht="51.75" customHeight="1" x14ac:dyDescent="0.2">
      <c r="A182" s="39">
        <v>173</v>
      </c>
      <c r="B182" s="48" t="s">
        <v>1025</v>
      </c>
      <c r="C182" s="48" t="s">
        <v>1026</v>
      </c>
      <c r="D182" s="48" t="s">
        <v>36</v>
      </c>
      <c r="E182" s="48" t="s">
        <v>1026</v>
      </c>
      <c r="F182" s="48">
        <v>3</v>
      </c>
      <c r="G182" s="48" t="s">
        <v>74</v>
      </c>
      <c r="H182" s="48" t="s">
        <v>457</v>
      </c>
      <c r="I182" s="48">
        <v>26</v>
      </c>
      <c r="J182" s="43">
        <v>1</v>
      </c>
      <c r="K182" s="43" t="s">
        <v>39</v>
      </c>
      <c r="L182" s="43" t="s">
        <v>98</v>
      </c>
      <c r="M182" s="43" t="s">
        <v>41</v>
      </c>
      <c r="N182" s="43" t="s">
        <v>139</v>
      </c>
      <c r="O182" s="50">
        <v>40</v>
      </c>
      <c r="P182" s="42">
        <f>VLOOKUP(E182,'[1]21.2.2019. TKB sau ĐKH lần 3 ex'!$E:$I,5,0)</f>
        <v>24</v>
      </c>
      <c r="Q182" s="43" t="s">
        <v>1027</v>
      </c>
      <c r="R182" s="43" t="s">
        <v>80</v>
      </c>
      <c r="S182" s="43" t="s">
        <v>1028</v>
      </c>
      <c r="T182" s="43" t="s">
        <v>1029</v>
      </c>
      <c r="U182" s="43" t="s">
        <v>83</v>
      </c>
      <c r="V182" s="51"/>
      <c r="W182" s="40" t="s">
        <v>66</v>
      </c>
      <c r="X182" s="48"/>
      <c r="Y182" s="48" t="s">
        <v>67</v>
      </c>
      <c r="Z182" s="48"/>
      <c r="AA182" s="41" t="s">
        <v>1030</v>
      </c>
      <c r="AB182" s="48" t="s">
        <v>1031</v>
      </c>
      <c r="AC182" s="48" t="s">
        <v>1031</v>
      </c>
      <c r="AD182" s="46" t="s">
        <v>1032</v>
      </c>
      <c r="AE182" s="46">
        <v>1</v>
      </c>
    </row>
    <row r="183" spans="1:207" ht="51.75" customHeight="1" x14ac:dyDescent="0.2">
      <c r="A183" s="39">
        <v>174</v>
      </c>
      <c r="B183" s="40" t="s">
        <v>1033</v>
      </c>
      <c r="C183" s="40" t="s">
        <v>1034</v>
      </c>
      <c r="D183" s="40" t="s">
        <v>285</v>
      </c>
      <c r="E183" s="40" t="s">
        <v>1034</v>
      </c>
      <c r="F183" s="40">
        <v>3</v>
      </c>
      <c r="G183" s="40" t="s">
        <v>37</v>
      </c>
      <c r="H183" s="40" t="s">
        <v>122</v>
      </c>
      <c r="I183" s="40">
        <v>33</v>
      </c>
      <c r="J183" s="41">
        <v>1</v>
      </c>
      <c r="K183" s="41" t="s">
        <v>76</v>
      </c>
      <c r="L183" s="41" t="s">
        <v>244</v>
      </c>
      <c r="M183" s="41" t="s">
        <v>77</v>
      </c>
      <c r="N183" s="41" t="s">
        <v>42</v>
      </c>
      <c r="O183" s="42">
        <v>60</v>
      </c>
      <c r="P183" s="42">
        <f>VLOOKUP(E183,'[1]21.2.2019. TKB sau ĐKH lần 3 ex'!$E:$I,5,0)</f>
        <v>60</v>
      </c>
      <c r="Q183" s="56" t="s">
        <v>743</v>
      </c>
      <c r="R183" s="48" t="s">
        <v>80</v>
      </c>
      <c r="S183" s="41" t="s">
        <v>1035</v>
      </c>
      <c r="T183" s="41"/>
      <c r="U183" s="41" t="s">
        <v>239</v>
      </c>
      <c r="V183" s="45"/>
      <c r="W183" s="40" t="s">
        <v>48</v>
      </c>
      <c r="X183" s="40"/>
      <c r="Y183" s="40" t="s">
        <v>50</v>
      </c>
      <c r="Z183" s="40"/>
      <c r="AA183" s="41" t="s">
        <v>1036</v>
      </c>
      <c r="AB183" s="40" t="s">
        <v>401</v>
      </c>
      <c r="AC183" s="40" t="s">
        <v>401</v>
      </c>
      <c r="AD183" s="46" t="s">
        <v>402</v>
      </c>
      <c r="AE183" s="46">
        <v>-27</v>
      </c>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c r="GT183" s="47"/>
      <c r="GU183" s="47"/>
      <c r="GV183" s="47"/>
      <c r="GW183" s="47"/>
      <c r="GX183" s="47"/>
      <c r="GY183" s="47"/>
    </row>
    <row r="184" spans="1:207" ht="35.25" customHeight="1" x14ac:dyDescent="0.2">
      <c r="A184" s="39">
        <v>175</v>
      </c>
      <c r="B184" s="48" t="s">
        <v>1037</v>
      </c>
      <c r="C184" s="48" t="s">
        <v>72</v>
      </c>
      <c r="D184" s="48" t="s">
        <v>275</v>
      </c>
      <c r="E184" s="48" t="s">
        <v>1038</v>
      </c>
      <c r="F184" s="48">
        <v>3</v>
      </c>
      <c r="G184" s="48" t="s">
        <v>88</v>
      </c>
      <c r="H184" s="48" t="s">
        <v>56</v>
      </c>
      <c r="I184" s="48">
        <v>114</v>
      </c>
      <c r="J184" s="43" t="s">
        <v>127</v>
      </c>
      <c r="K184" s="43" t="s">
        <v>39</v>
      </c>
      <c r="L184" s="43" t="s">
        <v>98</v>
      </c>
      <c r="M184" s="43" t="s">
        <v>59</v>
      </c>
      <c r="N184" s="43" t="s">
        <v>60</v>
      </c>
      <c r="O184" s="50">
        <v>80</v>
      </c>
      <c r="P184" s="42">
        <f>VLOOKUP(E184,'[1]21.2.2019. TKB sau ĐKH lần 3 ex'!$E:$I,5,0)</f>
        <v>80</v>
      </c>
      <c r="Q184" s="43" t="s">
        <v>91</v>
      </c>
      <c r="R184" s="43" t="s">
        <v>80</v>
      </c>
      <c r="S184" s="43" t="s">
        <v>1039</v>
      </c>
      <c r="T184" s="43" t="s">
        <v>1040</v>
      </c>
      <c r="U184" s="41" t="s">
        <v>83</v>
      </c>
      <c r="V184" s="51"/>
      <c r="W184" s="40" t="s">
        <v>66</v>
      </c>
      <c r="X184" s="48"/>
      <c r="Y184" s="48" t="s">
        <v>268</v>
      </c>
      <c r="Z184" s="48"/>
      <c r="AA184" s="41" t="s">
        <v>998</v>
      </c>
      <c r="AB184" s="48" t="s">
        <v>91</v>
      </c>
      <c r="AC184" s="48" t="s">
        <v>91</v>
      </c>
      <c r="AD184" s="46" t="s">
        <v>96</v>
      </c>
      <c r="AE184" s="46">
        <v>35</v>
      </c>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c r="FP184" s="47"/>
      <c r="FQ184" s="47"/>
      <c r="FR184" s="47"/>
      <c r="FS184" s="47"/>
      <c r="FT184" s="47"/>
      <c r="FU184" s="47"/>
      <c r="FV184" s="47"/>
      <c r="FW184" s="47"/>
      <c r="FX184" s="47"/>
      <c r="FY184" s="47"/>
      <c r="FZ184" s="47"/>
      <c r="GA184" s="47"/>
      <c r="GB184" s="47"/>
      <c r="GC184" s="47"/>
      <c r="GD184" s="47"/>
      <c r="GE184" s="47"/>
      <c r="GF184" s="47"/>
      <c r="GG184" s="47"/>
      <c r="GH184" s="47"/>
      <c r="GI184" s="47"/>
      <c r="GJ184" s="47"/>
      <c r="GK184" s="47"/>
      <c r="GL184" s="47"/>
      <c r="GM184" s="47"/>
      <c r="GN184" s="47"/>
      <c r="GO184" s="47"/>
      <c r="GP184" s="47"/>
      <c r="GQ184" s="47"/>
      <c r="GR184" s="47"/>
      <c r="GS184" s="47"/>
      <c r="GT184" s="47"/>
      <c r="GU184" s="47"/>
      <c r="GV184" s="47"/>
      <c r="GW184" s="47"/>
      <c r="GX184" s="47"/>
      <c r="GY184" s="47"/>
    </row>
    <row r="185" spans="1:207" ht="35.25" customHeight="1" x14ac:dyDescent="0.2">
      <c r="A185" s="39">
        <v>176</v>
      </c>
      <c r="B185" s="48" t="s">
        <v>1037</v>
      </c>
      <c r="C185" s="48" t="s">
        <v>72</v>
      </c>
      <c r="D185" s="48" t="s">
        <v>275</v>
      </c>
      <c r="E185" s="48" t="s">
        <v>1041</v>
      </c>
      <c r="F185" s="48">
        <v>3</v>
      </c>
      <c r="G185" s="48" t="s">
        <v>74</v>
      </c>
      <c r="H185" s="48" t="s">
        <v>146</v>
      </c>
      <c r="I185" s="48">
        <v>54</v>
      </c>
      <c r="J185" s="43">
        <v>1</v>
      </c>
      <c r="K185" s="43" t="s">
        <v>39</v>
      </c>
      <c r="L185" s="43" t="s">
        <v>98</v>
      </c>
      <c r="M185" s="43" t="s">
        <v>41</v>
      </c>
      <c r="N185" s="43" t="s">
        <v>451</v>
      </c>
      <c r="O185" s="50">
        <v>50</v>
      </c>
      <c r="P185" s="42">
        <f>VLOOKUP(E185,'[1]21.2.2019. TKB sau ĐKH lần 3 ex'!$E:$I,5,0)</f>
        <v>40</v>
      </c>
      <c r="Q185" s="43" t="s">
        <v>1042</v>
      </c>
      <c r="R185" s="43" t="s">
        <v>80</v>
      </c>
      <c r="S185" s="43" t="s">
        <v>1043</v>
      </c>
      <c r="T185" s="43" t="s">
        <v>1044</v>
      </c>
      <c r="U185" s="41" t="s">
        <v>83</v>
      </c>
      <c r="V185" s="51"/>
      <c r="W185" s="40" t="s">
        <v>66</v>
      </c>
      <c r="X185" s="48"/>
      <c r="Y185" s="48"/>
      <c r="Z185" s="48"/>
      <c r="AA185" s="41" t="s">
        <v>1045</v>
      </c>
      <c r="AB185" s="48" t="s">
        <v>1042</v>
      </c>
      <c r="AC185" s="48" t="s">
        <v>1042</v>
      </c>
      <c r="AD185" s="46" t="s">
        <v>1046</v>
      </c>
      <c r="AE185" s="46">
        <v>4</v>
      </c>
    </row>
    <row r="186" spans="1:207" ht="35.25" customHeight="1" x14ac:dyDescent="0.2">
      <c r="A186" s="39">
        <v>177</v>
      </c>
      <c r="B186" s="48" t="s">
        <v>1037</v>
      </c>
      <c r="C186" s="48" t="s">
        <v>72</v>
      </c>
      <c r="D186" s="48" t="s">
        <v>275</v>
      </c>
      <c r="E186" s="48" t="s">
        <v>1047</v>
      </c>
      <c r="F186" s="48">
        <v>3</v>
      </c>
      <c r="G186" s="48" t="s">
        <v>954</v>
      </c>
      <c r="H186" s="48" t="s">
        <v>738</v>
      </c>
      <c r="I186" s="48" t="s">
        <v>955</v>
      </c>
      <c r="J186" s="43">
        <v>1</v>
      </c>
      <c r="K186" s="43" t="s">
        <v>39</v>
      </c>
      <c r="L186" s="43" t="s">
        <v>131</v>
      </c>
      <c r="M186" s="43" t="s">
        <v>59</v>
      </c>
      <c r="N186" s="43" t="s">
        <v>123</v>
      </c>
      <c r="O186" s="50">
        <v>85</v>
      </c>
      <c r="P186" s="42">
        <f>VLOOKUP(E186,'[1]21.2.2019. TKB sau ĐKH lần 3 ex'!$E:$I,5,0)</f>
        <v>67</v>
      </c>
      <c r="Q186" s="43" t="s">
        <v>1048</v>
      </c>
      <c r="R186" s="43" t="s">
        <v>80</v>
      </c>
      <c r="S186" s="43" t="s">
        <v>1049</v>
      </c>
      <c r="T186" s="43" t="s">
        <v>1050</v>
      </c>
      <c r="U186" s="43" t="s">
        <v>83</v>
      </c>
      <c r="V186" s="51"/>
      <c r="W186" s="40" t="s">
        <v>66</v>
      </c>
      <c r="X186" s="48"/>
      <c r="Y186" s="48" t="s">
        <v>67</v>
      </c>
      <c r="Z186" s="48"/>
      <c r="AA186" s="41" t="s">
        <v>959</v>
      </c>
      <c r="AB186" s="48" t="s">
        <v>1048</v>
      </c>
      <c r="AC186" s="48" t="s">
        <v>1048</v>
      </c>
      <c r="AD186" s="46" t="s">
        <v>1051</v>
      </c>
      <c r="AE186" s="46" t="e">
        <v>#VALUE!</v>
      </c>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c r="DA186" s="47"/>
      <c r="DB186" s="47"/>
      <c r="DC186" s="47"/>
      <c r="DD186" s="47"/>
      <c r="DE186" s="47"/>
      <c r="DF186" s="47"/>
      <c r="DG186" s="47"/>
      <c r="DH186" s="47"/>
      <c r="DI186" s="47"/>
      <c r="DJ186" s="47"/>
      <c r="DK186" s="47"/>
      <c r="DL186" s="47"/>
      <c r="DM186" s="47"/>
      <c r="DN186" s="47"/>
      <c r="DO186" s="47"/>
      <c r="DP186" s="47"/>
      <c r="DQ186" s="47"/>
      <c r="DR186" s="47"/>
      <c r="DS186" s="47"/>
      <c r="DT186" s="47"/>
      <c r="DU186" s="47"/>
      <c r="DV186" s="47"/>
      <c r="DW186" s="47"/>
      <c r="DX186" s="47"/>
      <c r="DY186" s="47"/>
      <c r="DZ186" s="47"/>
      <c r="EA186" s="47"/>
      <c r="EB186" s="47"/>
      <c r="EC186" s="47"/>
      <c r="ED186" s="47"/>
      <c r="EE186" s="47"/>
      <c r="EF186" s="47"/>
      <c r="EG186" s="47"/>
      <c r="EH186" s="47"/>
      <c r="EI186" s="47"/>
      <c r="EJ186" s="47"/>
      <c r="EK186" s="47"/>
      <c r="EL186" s="47"/>
      <c r="EM186" s="47"/>
      <c r="EN186" s="47"/>
      <c r="EO186" s="47"/>
      <c r="EP186" s="47"/>
      <c r="EQ186" s="47"/>
      <c r="ER186" s="47"/>
      <c r="ES186" s="47"/>
      <c r="ET186" s="47"/>
      <c r="EU186" s="47"/>
      <c r="EV186" s="47"/>
      <c r="EW186" s="47"/>
      <c r="EX186" s="47"/>
      <c r="EY186" s="47"/>
      <c r="EZ186" s="47"/>
      <c r="FA186" s="47"/>
      <c r="FB186" s="47"/>
      <c r="FC186" s="47"/>
      <c r="FD186" s="47"/>
      <c r="FE186" s="47"/>
      <c r="FF186" s="47"/>
      <c r="FG186" s="47"/>
      <c r="FH186" s="47"/>
      <c r="FI186" s="47"/>
      <c r="FJ186" s="47"/>
      <c r="FK186" s="47"/>
      <c r="FL186" s="47"/>
      <c r="FM186" s="47"/>
      <c r="FN186" s="47"/>
      <c r="FO186" s="47"/>
      <c r="FP186" s="47"/>
      <c r="FQ186" s="47"/>
      <c r="FR186" s="47"/>
      <c r="FS186" s="47"/>
      <c r="FT186" s="47"/>
      <c r="FU186" s="47"/>
      <c r="FV186" s="47"/>
      <c r="FW186" s="47"/>
      <c r="FX186" s="47"/>
      <c r="FY186" s="47"/>
      <c r="FZ186" s="47"/>
      <c r="GA186" s="47"/>
      <c r="GB186" s="47"/>
      <c r="GC186" s="47"/>
      <c r="GD186" s="47"/>
      <c r="GE186" s="47"/>
      <c r="GF186" s="47"/>
      <c r="GG186" s="47"/>
      <c r="GH186" s="47"/>
      <c r="GI186" s="47"/>
      <c r="GJ186" s="47"/>
      <c r="GK186" s="47"/>
      <c r="GL186" s="47"/>
      <c r="GM186" s="47"/>
      <c r="GN186" s="47"/>
      <c r="GO186" s="47"/>
      <c r="GP186" s="47"/>
      <c r="GQ186" s="47"/>
      <c r="GR186" s="47"/>
      <c r="GS186" s="47"/>
      <c r="GT186" s="47"/>
      <c r="GU186" s="47"/>
      <c r="GV186" s="47"/>
      <c r="GW186" s="47"/>
      <c r="GX186" s="47"/>
      <c r="GY186" s="47"/>
    </row>
    <row r="187" spans="1:207" ht="35.25" customHeight="1" x14ac:dyDescent="0.2">
      <c r="A187" s="39">
        <v>178</v>
      </c>
      <c r="B187" s="48" t="s">
        <v>1037</v>
      </c>
      <c r="C187" s="48" t="s">
        <v>72</v>
      </c>
      <c r="D187" s="48" t="s">
        <v>275</v>
      </c>
      <c r="E187" s="48" t="s">
        <v>1052</v>
      </c>
      <c r="F187" s="48">
        <v>3</v>
      </c>
      <c r="G187" s="48" t="s">
        <v>88</v>
      </c>
      <c r="H187" s="48" t="s">
        <v>56</v>
      </c>
      <c r="I187" s="48">
        <v>53</v>
      </c>
      <c r="J187" s="43" t="s">
        <v>127</v>
      </c>
      <c r="K187" s="43" t="s">
        <v>76</v>
      </c>
      <c r="L187" s="43" t="s">
        <v>206</v>
      </c>
      <c r="M187" s="43" t="s">
        <v>108</v>
      </c>
      <c r="N187" s="43" t="s">
        <v>99</v>
      </c>
      <c r="O187" s="50">
        <v>60</v>
      </c>
      <c r="P187" s="42">
        <f>VLOOKUP(E187,'[1]21.2.2019. TKB sau ĐKH lần 3 ex'!$E:$I,5,0)</f>
        <v>57</v>
      </c>
      <c r="Q187" s="43" t="s">
        <v>1053</v>
      </c>
      <c r="R187" s="48" t="s">
        <v>100</v>
      </c>
      <c r="S187" s="44" t="s">
        <v>1054</v>
      </c>
      <c r="T187" s="43" t="s">
        <v>1055</v>
      </c>
      <c r="U187" s="43" t="s">
        <v>83</v>
      </c>
      <c r="V187" s="43"/>
      <c r="W187" s="48" t="s">
        <v>66</v>
      </c>
      <c r="X187" s="48"/>
      <c r="Y187" s="48" t="s">
        <v>268</v>
      </c>
      <c r="Z187" s="48"/>
      <c r="AA187" s="43" t="s">
        <v>1056</v>
      </c>
      <c r="AB187" s="48" t="s">
        <v>91</v>
      </c>
      <c r="AC187" s="48" t="s">
        <v>91</v>
      </c>
      <c r="AD187" s="46" t="e">
        <v>#N/A</v>
      </c>
      <c r="AE187" s="46">
        <v>53</v>
      </c>
    </row>
    <row r="188" spans="1:207" ht="35.25" customHeight="1" x14ac:dyDescent="0.2">
      <c r="A188" s="39">
        <v>179</v>
      </c>
      <c r="B188" s="48" t="s">
        <v>1057</v>
      </c>
      <c r="C188" s="48" t="s">
        <v>1058</v>
      </c>
      <c r="D188" s="48" t="s">
        <v>72</v>
      </c>
      <c r="E188" s="48" t="s">
        <v>1059</v>
      </c>
      <c r="F188" s="48">
        <v>3</v>
      </c>
      <c r="G188" s="48" t="s">
        <v>74</v>
      </c>
      <c r="H188" s="48" t="s">
        <v>75</v>
      </c>
      <c r="I188" s="48">
        <v>89</v>
      </c>
      <c r="J188" s="43">
        <v>1</v>
      </c>
      <c r="K188" s="41" t="s">
        <v>76</v>
      </c>
      <c r="L188" s="43" t="s">
        <v>131</v>
      </c>
      <c r="M188" s="44" t="s">
        <v>108</v>
      </c>
      <c r="N188" s="41" t="s">
        <v>78</v>
      </c>
      <c r="O188" s="50">
        <v>85</v>
      </c>
      <c r="P188" s="42">
        <f>VLOOKUP(E188,'[1]21.2.2019. TKB sau ĐKH lần 3 ex'!$E:$I,5,0)</f>
        <v>34</v>
      </c>
      <c r="Q188" s="43" t="s">
        <v>1060</v>
      </c>
      <c r="R188" s="43" t="s">
        <v>80</v>
      </c>
      <c r="S188" s="43" t="s">
        <v>1061</v>
      </c>
      <c r="T188" s="43" t="s">
        <v>1062</v>
      </c>
      <c r="U188" s="43" t="s">
        <v>83</v>
      </c>
      <c r="V188" s="51"/>
      <c r="W188" s="40" t="s">
        <v>66</v>
      </c>
      <c r="X188" s="48"/>
      <c r="Y188" s="48" t="s">
        <v>67</v>
      </c>
      <c r="Z188" s="48"/>
      <c r="AA188" s="41" t="s">
        <v>369</v>
      </c>
      <c r="AB188" s="48" t="s">
        <v>1060</v>
      </c>
      <c r="AC188" s="48" t="s">
        <v>1060</v>
      </c>
      <c r="AD188" s="46" t="s">
        <v>1063</v>
      </c>
      <c r="AE188" s="46">
        <v>45</v>
      </c>
    </row>
    <row r="189" spans="1:207" ht="35.25" customHeight="1" x14ac:dyDescent="0.2">
      <c r="A189" s="39">
        <v>180</v>
      </c>
      <c r="B189" s="40" t="s">
        <v>1057</v>
      </c>
      <c r="C189" s="40" t="s">
        <v>1058</v>
      </c>
      <c r="D189" s="40" t="s">
        <v>72</v>
      </c>
      <c r="E189" s="48" t="s">
        <v>1064</v>
      </c>
      <c r="F189" s="40">
        <v>3</v>
      </c>
      <c r="G189" s="40" t="s">
        <v>1065</v>
      </c>
      <c r="H189" s="40" t="s">
        <v>738</v>
      </c>
      <c r="I189" s="40">
        <v>60</v>
      </c>
      <c r="J189" s="41" t="s">
        <v>58</v>
      </c>
      <c r="K189" s="41" t="s">
        <v>39</v>
      </c>
      <c r="L189" s="43" t="s">
        <v>98</v>
      </c>
      <c r="M189" s="43" t="s">
        <v>41</v>
      </c>
      <c r="N189" s="41" t="s">
        <v>90</v>
      </c>
      <c r="O189" s="50">
        <v>80</v>
      </c>
      <c r="P189" s="42">
        <f>VLOOKUP(E189,'[1]21.2.2019. TKB sau ĐKH lần 3 ex'!$E:$I,5,0)</f>
        <v>76</v>
      </c>
      <c r="Q189" s="43" t="s">
        <v>1066</v>
      </c>
      <c r="R189" s="41" t="s">
        <v>80</v>
      </c>
      <c r="S189" s="41" t="s">
        <v>1067</v>
      </c>
      <c r="T189" s="41" t="s">
        <v>1062</v>
      </c>
      <c r="U189" s="41" t="s">
        <v>83</v>
      </c>
      <c r="V189" s="51"/>
      <c r="W189" s="40" t="s">
        <v>66</v>
      </c>
      <c r="X189" s="40"/>
      <c r="Y189" s="40" t="s">
        <v>94</v>
      </c>
      <c r="Z189" s="40"/>
      <c r="AA189" s="41" t="s">
        <v>1068</v>
      </c>
      <c r="AB189" s="40" t="s">
        <v>1066</v>
      </c>
      <c r="AC189" s="40" t="s">
        <v>1066</v>
      </c>
      <c r="AD189" s="46" t="s">
        <v>1069</v>
      </c>
      <c r="AE189" s="46">
        <v>-20</v>
      </c>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c r="CU189" s="47"/>
      <c r="CV189" s="47"/>
      <c r="CW189" s="47"/>
      <c r="CX189" s="47"/>
      <c r="CY189" s="47"/>
      <c r="CZ189" s="47"/>
      <c r="DA189" s="47"/>
      <c r="DB189" s="47"/>
      <c r="DC189" s="47"/>
      <c r="DD189" s="47"/>
      <c r="DE189" s="47"/>
      <c r="DF189" s="47"/>
      <c r="DG189" s="47"/>
      <c r="DH189" s="47"/>
      <c r="DI189" s="47"/>
      <c r="DJ189" s="47"/>
      <c r="DK189" s="47"/>
      <c r="DL189" s="47"/>
      <c r="DM189" s="47"/>
      <c r="DN189" s="47"/>
      <c r="DO189" s="47"/>
      <c r="DP189" s="47"/>
      <c r="DQ189" s="47"/>
      <c r="DR189" s="47"/>
      <c r="DS189" s="47"/>
      <c r="DT189" s="47"/>
      <c r="DU189" s="47"/>
      <c r="DV189" s="47"/>
      <c r="DW189" s="47"/>
      <c r="DX189" s="47"/>
      <c r="DY189" s="47"/>
      <c r="DZ189" s="47"/>
      <c r="EA189" s="47"/>
      <c r="EB189" s="47"/>
      <c r="EC189" s="47"/>
      <c r="ED189" s="47"/>
      <c r="EE189" s="47"/>
      <c r="EF189" s="47"/>
      <c r="EG189" s="47"/>
      <c r="EH189" s="47"/>
      <c r="EI189" s="47"/>
      <c r="EJ189" s="47"/>
      <c r="EK189" s="47"/>
      <c r="EL189" s="47"/>
      <c r="EM189" s="47"/>
      <c r="EN189" s="47"/>
      <c r="EO189" s="47"/>
      <c r="EP189" s="47"/>
      <c r="EQ189" s="47"/>
      <c r="ER189" s="47"/>
      <c r="ES189" s="47"/>
      <c r="ET189" s="47"/>
      <c r="EU189" s="47"/>
      <c r="EV189" s="47"/>
      <c r="EW189" s="47"/>
      <c r="EX189" s="47"/>
      <c r="EY189" s="47"/>
      <c r="EZ189" s="47"/>
      <c r="FA189" s="47"/>
      <c r="FB189" s="47"/>
      <c r="FC189" s="47"/>
      <c r="FD189" s="47"/>
      <c r="FE189" s="47"/>
      <c r="FF189" s="47"/>
      <c r="FG189" s="47"/>
      <c r="FH189" s="47"/>
      <c r="FI189" s="47"/>
      <c r="FJ189" s="47"/>
      <c r="FK189" s="47"/>
      <c r="FL189" s="47"/>
      <c r="FM189" s="47"/>
      <c r="FN189" s="47"/>
      <c r="FO189" s="47"/>
      <c r="FP189" s="47"/>
      <c r="FQ189" s="47"/>
      <c r="FR189" s="47"/>
      <c r="FS189" s="47"/>
      <c r="FT189" s="47"/>
      <c r="FU189" s="47"/>
      <c r="FV189" s="47"/>
      <c r="FW189" s="47"/>
      <c r="FX189" s="47"/>
      <c r="FY189" s="47"/>
      <c r="FZ189" s="47"/>
      <c r="GA189" s="47"/>
      <c r="GB189" s="47"/>
      <c r="GC189" s="47"/>
      <c r="GD189" s="47"/>
      <c r="GE189" s="47"/>
      <c r="GF189" s="47"/>
      <c r="GG189" s="47"/>
      <c r="GH189" s="47"/>
      <c r="GI189" s="47"/>
      <c r="GJ189" s="47"/>
      <c r="GK189" s="47"/>
      <c r="GL189" s="47"/>
      <c r="GM189" s="47"/>
      <c r="GN189" s="47"/>
      <c r="GO189" s="47"/>
      <c r="GP189" s="47"/>
      <c r="GQ189" s="47"/>
      <c r="GR189" s="47"/>
      <c r="GS189" s="47"/>
      <c r="GT189" s="47"/>
      <c r="GU189" s="47"/>
      <c r="GV189" s="47"/>
      <c r="GW189" s="47"/>
      <c r="GX189" s="47"/>
      <c r="GY189" s="47"/>
    </row>
    <row r="190" spans="1:207" ht="36.75" customHeight="1" x14ac:dyDescent="0.2">
      <c r="A190" s="39">
        <v>181</v>
      </c>
      <c r="B190" s="40" t="s">
        <v>1057</v>
      </c>
      <c r="C190" s="40" t="s">
        <v>1070</v>
      </c>
      <c r="D190" s="40" t="s">
        <v>1071</v>
      </c>
      <c r="E190" s="40" t="s">
        <v>1070</v>
      </c>
      <c r="F190" s="40">
        <v>3</v>
      </c>
      <c r="G190" s="40" t="s">
        <v>88</v>
      </c>
      <c r="H190" s="40" t="s">
        <v>313</v>
      </c>
      <c r="I190" s="40">
        <v>33</v>
      </c>
      <c r="J190" s="41">
        <v>1</v>
      </c>
      <c r="K190" s="43" t="s">
        <v>76</v>
      </c>
      <c r="L190" s="41" t="s">
        <v>98</v>
      </c>
      <c r="M190" s="43" t="s">
        <v>77</v>
      </c>
      <c r="N190" s="41" t="s">
        <v>314</v>
      </c>
      <c r="O190" s="50">
        <v>60</v>
      </c>
      <c r="P190" s="42">
        <f>VLOOKUP(E190,'[1]21.2.2019. TKB sau ĐKH lần 3 ex'!$E:$I,5,0)</f>
        <v>16</v>
      </c>
      <c r="Q190" s="43" t="s">
        <v>1072</v>
      </c>
      <c r="R190" s="41" t="s">
        <v>1073</v>
      </c>
      <c r="S190" s="41" t="s">
        <v>1074</v>
      </c>
      <c r="T190" s="41" t="s">
        <v>1075</v>
      </c>
      <c r="U190" s="41" t="s">
        <v>83</v>
      </c>
      <c r="V190" s="51"/>
      <c r="W190" s="40" t="s">
        <v>66</v>
      </c>
      <c r="X190" s="40"/>
      <c r="Y190" s="40" t="s">
        <v>725</v>
      </c>
      <c r="Z190" s="40"/>
      <c r="AA190" s="41" t="s">
        <v>1076</v>
      </c>
      <c r="AB190" s="40" t="s">
        <v>516</v>
      </c>
      <c r="AC190" s="40" t="s">
        <v>516</v>
      </c>
      <c r="AD190" s="46" t="e">
        <v>#REF!</v>
      </c>
      <c r="AE190" s="46">
        <v>18</v>
      </c>
    </row>
    <row r="191" spans="1:207" ht="35.25" customHeight="1" x14ac:dyDescent="0.2">
      <c r="A191" s="39">
        <v>182</v>
      </c>
      <c r="B191" s="48" t="s">
        <v>1077</v>
      </c>
      <c r="C191" s="48" t="s">
        <v>1078</v>
      </c>
      <c r="D191" s="48" t="s">
        <v>36</v>
      </c>
      <c r="E191" s="48" t="s">
        <v>1078</v>
      </c>
      <c r="F191" s="48">
        <v>3</v>
      </c>
      <c r="G191" s="48" t="s">
        <v>88</v>
      </c>
      <c r="H191" s="48" t="s">
        <v>89</v>
      </c>
      <c r="I191" s="48">
        <v>92</v>
      </c>
      <c r="J191" s="43">
        <v>1</v>
      </c>
      <c r="K191" s="41" t="s">
        <v>39</v>
      </c>
      <c r="L191" s="43" t="s">
        <v>206</v>
      </c>
      <c r="M191" s="43" t="s">
        <v>41</v>
      </c>
      <c r="N191" s="41" t="s">
        <v>90</v>
      </c>
      <c r="O191" s="50">
        <v>80</v>
      </c>
      <c r="P191" s="42">
        <f>VLOOKUP(E191,'[1]21.2.2019. TKB sau ĐKH lần 3 ex'!$E:$I,5,0)</f>
        <v>79</v>
      </c>
      <c r="Q191" s="43" t="s">
        <v>1079</v>
      </c>
      <c r="R191" s="43" t="s">
        <v>44</v>
      </c>
      <c r="S191" s="43" t="s">
        <v>1080</v>
      </c>
      <c r="T191" s="43" t="s">
        <v>1081</v>
      </c>
      <c r="U191" s="43" t="s">
        <v>47</v>
      </c>
      <c r="V191" s="51"/>
      <c r="W191" s="40" t="s">
        <v>66</v>
      </c>
      <c r="X191" s="48"/>
      <c r="Y191" s="48" t="s">
        <v>67</v>
      </c>
      <c r="Z191" s="48"/>
      <c r="AA191" s="41" t="s">
        <v>1082</v>
      </c>
      <c r="AB191" s="48" t="s">
        <v>1079</v>
      </c>
      <c r="AC191" s="48" t="s">
        <v>1079</v>
      </c>
      <c r="AD191" s="46" t="s">
        <v>1083</v>
      </c>
      <c r="AE191" s="46">
        <v>12</v>
      </c>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c r="CU191" s="47"/>
      <c r="CV191" s="47"/>
      <c r="CW191" s="47"/>
      <c r="CX191" s="47"/>
      <c r="CY191" s="47"/>
      <c r="CZ191" s="47"/>
      <c r="DA191" s="47"/>
      <c r="DB191" s="47"/>
      <c r="DC191" s="47"/>
      <c r="DD191" s="47"/>
      <c r="DE191" s="47"/>
      <c r="DF191" s="47"/>
      <c r="DG191" s="47"/>
      <c r="DH191" s="47"/>
      <c r="DI191" s="47"/>
      <c r="DJ191" s="47"/>
      <c r="DK191" s="47"/>
      <c r="DL191" s="47"/>
      <c r="DM191" s="47"/>
      <c r="DN191" s="47"/>
      <c r="DO191" s="47"/>
      <c r="DP191" s="47"/>
      <c r="DQ191" s="47"/>
      <c r="DR191" s="47"/>
      <c r="DS191" s="47"/>
      <c r="DT191" s="47"/>
      <c r="DU191" s="47"/>
      <c r="DV191" s="47"/>
      <c r="DW191" s="47"/>
      <c r="DX191" s="47"/>
      <c r="DY191" s="47"/>
      <c r="DZ191" s="47"/>
      <c r="EA191" s="47"/>
      <c r="EB191" s="47"/>
      <c r="EC191" s="47"/>
      <c r="ED191" s="47"/>
      <c r="EE191" s="47"/>
      <c r="EF191" s="47"/>
      <c r="EG191" s="47"/>
      <c r="EH191" s="47"/>
      <c r="EI191" s="47"/>
      <c r="EJ191" s="47"/>
      <c r="EK191" s="47"/>
      <c r="EL191" s="47"/>
      <c r="EM191" s="47"/>
      <c r="EN191" s="47"/>
      <c r="EO191" s="47"/>
      <c r="EP191" s="47"/>
      <c r="EQ191" s="47"/>
      <c r="ER191" s="47"/>
      <c r="ES191" s="47"/>
      <c r="ET191" s="47"/>
      <c r="EU191" s="47"/>
      <c r="EV191" s="47"/>
      <c r="EW191" s="47"/>
      <c r="EX191" s="47"/>
      <c r="EY191" s="47"/>
      <c r="EZ191" s="47"/>
      <c r="FA191" s="47"/>
      <c r="FB191" s="47"/>
      <c r="FC191" s="47"/>
      <c r="FD191" s="47"/>
      <c r="FE191" s="47"/>
      <c r="FF191" s="47"/>
      <c r="FG191" s="47"/>
      <c r="FH191" s="47"/>
      <c r="FI191" s="47"/>
      <c r="FJ191" s="47"/>
      <c r="FK191" s="47"/>
      <c r="FL191" s="47"/>
      <c r="FM191" s="47"/>
      <c r="FN191" s="47"/>
      <c r="FO191" s="47"/>
      <c r="FP191" s="47"/>
      <c r="FQ191" s="47"/>
      <c r="FR191" s="47"/>
      <c r="FS191" s="47"/>
      <c r="FT191" s="47"/>
      <c r="FU191" s="47"/>
      <c r="FV191" s="47"/>
      <c r="FW191" s="47"/>
      <c r="FX191" s="47"/>
      <c r="FY191" s="47"/>
      <c r="FZ191" s="47"/>
      <c r="GA191" s="47"/>
      <c r="GB191" s="47"/>
      <c r="GC191" s="47"/>
      <c r="GD191" s="47"/>
      <c r="GE191" s="47"/>
      <c r="GF191" s="47"/>
      <c r="GG191" s="47"/>
      <c r="GH191" s="47"/>
      <c r="GI191" s="47"/>
      <c r="GJ191" s="47"/>
      <c r="GK191" s="47"/>
      <c r="GL191" s="47"/>
      <c r="GM191" s="47"/>
      <c r="GN191" s="47"/>
      <c r="GO191" s="47"/>
      <c r="GP191" s="47"/>
      <c r="GQ191" s="47"/>
      <c r="GR191" s="47"/>
      <c r="GS191" s="47"/>
      <c r="GT191" s="47"/>
      <c r="GU191" s="47"/>
      <c r="GV191" s="47"/>
      <c r="GW191" s="47"/>
      <c r="GX191" s="47"/>
      <c r="GY191" s="47"/>
    </row>
    <row r="192" spans="1:207" ht="35.25" customHeight="1" x14ac:dyDescent="0.2">
      <c r="A192" s="39">
        <v>183</v>
      </c>
      <c r="B192" s="48" t="s">
        <v>1077</v>
      </c>
      <c r="C192" s="48" t="s">
        <v>1084</v>
      </c>
      <c r="D192" s="48" t="s">
        <v>220</v>
      </c>
      <c r="E192" s="48" t="s">
        <v>1084</v>
      </c>
      <c r="F192" s="48">
        <v>3</v>
      </c>
      <c r="G192" s="48" t="s">
        <v>88</v>
      </c>
      <c r="H192" s="48" t="s">
        <v>313</v>
      </c>
      <c r="I192" s="48">
        <v>33</v>
      </c>
      <c r="J192" s="43">
        <v>1</v>
      </c>
      <c r="K192" s="43" t="s">
        <v>76</v>
      </c>
      <c r="L192" s="43" t="s">
        <v>98</v>
      </c>
      <c r="M192" s="41" t="s">
        <v>108</v>
      </c>
      <c r="N192" s="43" t="s">
        <v>314</v>
      </c>
      <c r="O192" s="50">
        <v>60</v>
      </c>
      <c r="P192" s="42">
        <f>VLOOKUP(E192,'[1]21.2.2019. TKB sau ĐKH lần 3 ex'!$E:$I,5,0)</f>
        <v>23</v>
      </c>
      <c r="Q192" s="43" t="s">
        <v>1085</v>
      </c>
      <c r="R192" s="43" t="s">
        <v>44</v>
      </c>
      <c r="S192" s="44" t="s">
        <v>1086</v>
      </c>
      <c r="T192" s="43" t="s">
        <v>1087</v>
      </c>
      <c r="U192" s="43" t="s">
        <v>47</v>
      </c>
      <c r="V192" s="51"/>
      <c r="W192" s="40" t="s">
        <v>66</v>
      </c>
      <c r="X192" s="48"/>
      <c r="Y192" s="48" t="s">
        <v>67</v>
      </c>
      <c r="Z192" s="48"/>
      <c r="AA192" s="41" t="s">
        <v>1076</v>
      </c>
      <c r="AB192" s="48" t="s">
        <v>1085</v>
      </c>
      <c r="AC192" s="48" t="s">
        <v>1085</v>
      </c>
      <c r="AD192" s="46" t="s">
        <v>1088</v>
      </c>
      <c r="AE192" s="46">
        <v>-11</v>
      </c>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c r="CZ192" s="47"/>
      <c r="DA192" s="47"/>
      <c r="DB192" s="47"/>
      <c r="DC192" s="47"/>
      <c r="DD192" s="47"/>
      <c r="DE192" s="47"/>
      <c r="DF192" s="47"/>
      <c r="DG192" s="47"/>
      <c r="DH192" s="47"/>
      <c r="DI192" s="47"/>
      <c r="DJ192" s="47"/>
      <c r="DK192" s="47"/>
      <c r="DL192" s="47"/>
      <c r="DM192" s="47"/>
      <c r="DN192" s="47"/>
      <c r="DO192" s="47"/>
      <c r="DP192" s="47"/>
      <c r="DQ192" s="47"/>
      <c r="DR192" s="47"/>
      <c r="DS192" s="47"/>
      <c r="DT192" s="47"/>
      <c r="DU192" s="47"/>
      <c r="DV192" s="47"/>
      <c r="DW192" s="47"/>
      <c r="DX192" s="47"/>
      <c r="DY192" s="47"/>
      <c r="DZ192" s="47"/>
      <c r="EA192" s="47"/>
      <c r="EB192" s="47"/>
      <c r="EC192" s="47"/>
      <c r="ED192" s="47"/>
      <c r="EE192" s="47"/>
      <c r="EF192" s="47"/>
      <c r="EG192" s="47"/>
      <c r="EH192" s="47"/>
      <c r="EI192" s="47"/>
      <c r="EJ192" s="47"/>
      <c r="EK192" s="47"/>
      <c r="EL192" s="47"/>
      <c r="EM192" s="47"/>
      <c r="EN192" s="47"/>
      <c r="EO192" s="47"/>
      <c r="EP192" s="47"/>
      <c r="EQ192" s="47"/>
      <c r="ER192" s="47"/>
      <c r="ES192" s="47"/>
      <c r="ET192" s="47"/>
      <c r="EU192" s="47"/>
      <c r="EV192" s="47"/>
      <c r="EW192" s="47"/>
      <c r="EX192" s="47"/>
      <c r="EY192" s="47"/>
      <c r="EZ192" s="47"/>
      <c r="FA192" s="47"/>
      <c r="FB192" s="47"/>
      <c r="FC192" s="47"/>
      <c r="FD192" s="47"/>
      <c r="FE192" s="47"/>
      <c r="FF192" s="47"/>
      <c r="FG192" s="47"/>
      <c r="FH192" s="47"/>
      <c r="FI192" s="47"/>
      <c r="FJ192" s="47"/>
      <c r="FK192" s="47"/>
      <c r="FL192" s="47"/>
      <c r="FM192" s="47"/>
      <c r="FN192" s="47"/>
      <c r="FO192" s="47"/>
      <c r="FP192" s="47"/>
      <c r="FQ192" s="47"/>
      <c r="FR192" s="47"/>
      <c r="FS192" s="47"/>
      <c r="FT192" s="47"/>
      <c r="FU192" s="47"/>
      <c r="FV192" s="47"/>
      <c r="FW192" s="47"/>
      <c r="FX192" s="47"/>
      <c r="FY192" s="47"/>
      <c r="FZ192" s="47"/>
      <c r="GA192" s="47"/>
      <c r="GB192" s="47"/>
      <c r="GC192" s="47"/>
      <c r="GD192" s="47"/>
      <c r="GE192" s="47"/>
      <c r="GF192" s="47"/>
      <c r="GG192" s="47"/>
      <c r="GH192" s="47"/>
      <c r="GI192" s="47"/>
      <c r="GJ192" s="47"/>
      <c r="GK192" s="47"/>
      <c r="GL192" s="47"/>
      <c r="GM192" s="47"/>
      <c r="GN192" s="47"/>
      <c r="GO192" s="47"/>
      <c r="GP192" s="47"/>
      <c r="GQ192" s="47"/>
      <c r="GR192" s="47"/>
      <c r="GS192" s="47"/>
      <c r="GT192" s="47"/>
      <c r="GU192" s="47"/>
      <c r="GV192" s="47"/>
      <c r="GW192" s="47"/>
      <c r="GX192" s="47"/>
      <c r="GY192" s="47"/>
    </row>
    <row r="193" spans="1:207" ht="35.25" customHeight="1" x14ac:dyDescent="0.2">
      <c r="A193" s="39">
        <v>184</v>
      </c>
      <c r="B193" s="48" t="s">
        <v>1089</v>
      </c>
      <c r="C193" s="48" t="s">
        <v>1090</v>
      </c>
      <c r="D193" s="48" t="s">
        <v>220</v>
      </c>
      <c r="E193" s="48" t="s">
        <v>1091</v>
      </c>
      <c r="F193" s="48">
        <v>3</v>
      </c>
      <c r="G193" s="48" t="s">
        <v>88</v>
      </c>
      <c r="H193" s="40" t="s">
        <v>130</v>
      </c>
      <c r="I193" s="48">
        <v>38</v>
      </c>
      <c r="J193" s="43">
        <v>2</v>
      </c>
      <c r="K193" s="41" t="s">
        <v>76</v>
      </c>
      <c r="L193" s="41" t="s">
        <v>206</v>
      </c>
      <c r="M193" s="41" t="s">
        <v>77</v>
      </c>
      <c r="N193" s="41" t="s">
        <v>132</v>
      </c>
      <c r="O193" s="50">
        <v>70</v>
      </c>
      <c r="P193" s="42">
        <f>VLOOKUP(E193,'[1]21.2.2019. TKB sau ĐKH lần 3 ex'!$E:$I,5,0)</f>
        <v>31</v>
      </c>
      <c r="Q193" s="43" t="s">
        <v>1092</v>
      </c>
      <c r="R193" s="43" t="s">
        <v>44</v>
      </c>
      <c r="S193" s="43" t="s">
        <v>1093</v>
      </c>
      <c r="T193" s="43" t="s">
        <v>1094</v>
      </c>
      <c r="U193" s="43" t="s">
        <v>47</v>
      </c>
      <c r="V193" s="51"/>
      <c r="W193" s="40" t="s">
        <v>66</v>
      </c>
      <c r="X193" s="48"/>
      <c r="Y193" s="48" t="s">
        <v>67</v>
      </c>
      <c r="Z193" s="48"/>
      <c r="AA193" s="41" t="s">
        <v>1095</v>
      </c>
      <c r="AB193" s="48" t="s">
        <v>1092</v>
      </c>
      <c r="AC193" s="48" t="s">
        <v>1092</v>
      </c>
      <c r="AD193" s="46" t="s">
        <v>1096</v>
      </c>
      <c r="AE193" s="46">
        <v>8</v>
      </c>
    </row>
    <row r="194" spans="1:207" ht="35.25" customHeight="1" x14ac:dyDescent="0.2">
      <c r="A194" s="39">
        <v>185</v>
      </c>
      <c r="B194" s="48" t="s">
        <v>1089</v>
      </c>
      <c r="C194" s="48" t="s">
        <v>1090</v>
      </c>
      <c r="D194" s="48" t="s">
        <v>220</v>
      </c>
      <c r="E194" s="48" t="s">
        <v>1097</v>
      </c>
      <c r="F194" s="48">
        <v>3</v>
      </c>
      <c r="G194" s="48" t="s">
        <v>88</v>
      </c>
      <c r="H194" s="40" t="s">
        <v>138</v>
      </c>
      <c r="I194" s="48">
        <v>38</v>
      </c>
      <c r="J194" s="43">
        <v>2</v>
      </c>
      <c r="K194" s="41" t="s">
        <v>76</v>
      </c>
      <c r="L194" s="41" t="s">
        <v>206</v>
      </c>
      <c r="M194" s="41" t="s">
        <v>77</v>
      </c>
      <c r="N194" s="41" t="s">
        <v>139</v>
      </c>
      <c r="O194" s="50">
        <v>40</v>
      </c>
      <c r="P194" s="42">
        <f>VLOOKUP(E194,'[1]21.2.2019. TKB sau ĐKH lần 3 ex'!$E:$I,5,0)</f>
        <v>31</v>
      </c>
      <c r="Q194" s="43" t="s">
        <v>1098</v>
      </c>
      <c r="R194" s="43" t="s">
        <v>44</v>
      </c>
      <c r="S194" s="43" t="s">
        <v>1099</v>
      </c>
      <c r="T194" s="43" t="s">
        <v>1100</v>
      </c>
      <c r="U194" s="43" t="s">
        <v>47</v>
      </c>
      <c r="V194" s="51"/>
      <c r="W194" s="40" t="s">
        <v>66</v>
      </c>
      <c r="X194" s="48"/>
      <c r="Y194" s="48" t="s">
        <v>67</v>
      </c>
      <c r="Z194" s="48"/>
      <c r="AA194" s="41" t="s">
        <v>976</v>
      </c>
      <c r="AB194" s="48" t="s">
        <v>1098</v>
      </c>
      <c r="AC194" s="48" t="s">
        <v>1098</v>
      </c>
      <c r="AD194" s="46" t="s">
        <v>1101</v>
      </c>
      <c r="AE194" s="46">
        <v>6</v>
      </c>
    </row>
    <row r="195" spans="1:207" s="47" customFormat="1" ht="35.25" customHeight="1" x14ac:dyDescent="0.2">
      <c r="A195" s="39">
        <v>186</v>
      </c>
      <c r="B195" s="40" t="s">
        <v>1102</v>
      </c>
      <c r="C195" s="40" t="s">
        <v>106</v>
      </c>
      <c r="D195" s="40" t="s">
        <v>819</v>
      </c>
      <c r="E195" s="40" t="s">
        <v>106</v>
      </c>
      <c r="F195" s="40">
        <v>3</v>
      </c>
      <c r="G195" s="40" t="s">
        <v>88</v>
      </c>
      <c r="H195" s="40" t="s">
        <v>126</v>
      </c>
      <c r="I195" s="40">
        <v>50</v>
      </c>
      <c r="J195" s="41">
        <v>1</v>
      </c>
      <c r="K195" s="41" t="s">
        <v>39</v>
      </c>
      <c r="L195" s="41" t="s">
        <v>206</v>
      </c>
      <c r="M195" s="41" t="s">
        <v>41</v>
      </c>
      <c r="N195" s="41" t="s">
        <v>213</v>
      </c>
      <c r="O195" s="50">
        <v>80</v>
      </c>
      <c r="P195" s="42">
        <f>VLOOKUP(E195,'[1]21.2.2019. TKB sau ĐKH lần 3 ex'!$E:$I,5,0)</f>
        <v>16</v>
      </c>
      <c r="Q195" s="43" t="s">
        <v>1103</v>
      </c>
      <c r="R195" s="43" t="s">
        <v>110</v>
      </c>
      <c r="S195" s="41" t="s">
        <v>1104</v>
      </c>
      <c r="T195" s="41" t="s">
        <v>1105</v>
      </c>
      <c r="U195" s="43" t="s">
        <v>110</v>
      </c>
      <c r="V195" s="45"/>
      <c r="W195" s="40" t="s">
        <v>66</v>
      </c>
      <c r="X195" s="40" t="s">
        <v>667</v>
      </c>
      <c r="Y195" s="48" t="s">
        <v>67</v>
      </c>
      <c r="Z195" s="40"/>
      <c r="AA195" s="41" t="s">
        <v>1106</v>
      </c>
      <c r="AB195" s="40" t="s">
        <v>110</v>
      </c>
      <c r="AC195" s="40" t="s">
        <v>110</v>
      </c>
      <c r="AD195" s="46" t="e">
        <v>#REF!</v>
      </c>
      <c r="AE195" s="46">
        <v>26</v>
      </c>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c r="FG195" s="46"/>
      <c r="FH195" s="46"/>
      <c r="FI195" s="46"/>
      <c r="FJ195" s="46"/>
      <c r="FK195" s="46"/>
      <c r="FL195" s="46"/>
      <c r="FM195" s="46"/>
      <c r="FN195" s="46"/>
      <c r="FO195" s="46"/>
      <c r="FP195" s="46"/>
      <c r="FQ195" s="46"/>
      <c r="FR195" s="46"/>
      <c r="FS195" s="46"/>
      <c r="FT195" s="46"/>
      <c r="FU195" s="46"/>
      <c r="FV195" s="46"/>
      <c r="FW195" s="46"/>
      <c r="FX195" s="46"/>
      <c r="FY195" s="46"/>
      <c r="FZ195" s="46"/>
      <c r="GA195" s="46"/>
      <c r="GB195" s="46"/>
      <c r="GC195" s="46"/>
      <c r="GD195" s="46"/>
      <c r="GE195" s="46"/>
      <c r="GF195" s="46"/>
      <c r="GG195" s="46"/>
      <c r="GH195" s="46"/>
      <c r="GI195" s="46"/>
      <c r="GJ195" s="46"/>
      <c r="GK195" s="46"/>
      <c r="GL195" s="46"/>
      <c r="GM195" s="46"/>
      <c r="GN195" s="46"/>
      <c r="GO195" s="46"/>
      <c r="GP195" s="46"/>
      <c r="GQ195" s="46"/>
      <c r="GR195" s="46"/>
      <c r="GS195" s="46"/>
      <c r="GT195" s="46"/>
      <c r="GU195" s="46"/>
      <c r="GV195" s="46"/>
      <c r="GW195" s="46"/>
      <c r="GX195" s="46"/>
      <c r="GY195" s="46"/>
    </row>
    <row r="196" spans="1:207" s="47" customFormat="1" ht="35.25" customHeight="1" x14ac:dyDescent="0.2">
      <c r="A196" s="39">
        <v>187</v>
      </c>
      <c r="B196" s="48" t="s">
        <v>1107</v>
      </c>
      <c r="C196" s="48" t="s">
        <v>1108</v>
      </c>
      <c r="D196" s="48" t="s">
        <v>519</v>
      </c>
      <c r="E196" s="48" t="s">
        <v>1108</v>
      </c>
      <c r="F196" s="48">
        <v>3</v>
      </c>
      <c r="G196" s="48" t="s">
        <v>88</v>
      </c>
      <c r="H196" s="48" t="s">
        <v>122</v>
      </c>
      <c r="I196" s="48">
        <v>82</v>
      </c>
      <c r="J196" s="43">
        <v>1</v>
      </c>
      <c r="K196" s="43" t="s">
        <v>76</v>
      </c>
      <c r="L196" s="43" t="s">
        <v>131</v>
      </c>
      <c r="M196" s="43" t="s">
        <v>77</v>
      </c>
      <c r="N196" s="43" t="s">
        <v>60</v>
      </c>
      <c r="O196" s="50">
        <v>80</v>
      </c>
      <c r="P196" s="42">
        <f>VLOOKUP(E196,'[1]21.2.2019. TKB sau ĐKH lần 3 ex'!$E:$I,5,0)</f>
        <v>60</v>
      </c>
      <c r="Q196" s="56" t="s">
        <v>1109</v>
      </c>
      <c r="R196" s="48" t="s">
        <v>238</v>
      </c>
      <c r="S196" s="43"/>
      <c r="T196" s="43"/>
      <c r="U196" s="43" t="s">
        <v>239</v>
      </c>
      <c r="V196" s="51"/>
      <c r="W196" s="40" t="s">
        <v>66</v>
      </c>
      <c r="X196" s="48"/>
      <c r="Y196" s="48" t="s">
        <v>67</v>
      </c>
      <c r="Z196" s="48"/>
      <c r="AA196" s="41" t="s">
        <v>1110</v>
      </c>
      <c r="AB196" s="48" t="s">
        <v>1111</v>
      </c>
      <c r="AC196" s="48" t="s">
        <v>1111</v>
      </c>
      <c r="AD196" s="46" t="s">
        <v>1112</v>
      </c>
      <c r="AE196" s="46">
        <v>23</v>
      </c>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c r="DL196" s="46"/>
      <c r="DM196" s="46"/>
      <c r="DN196" s="46"/>
      <c r="DO196" s="46"/>
      <c r="DP196" s="46"/>
      <c r="DQ196" s="46"/>
      <c r="DR196" s="46"/>
      <c r="DS196" s="46"/>
      <c r="DT196" s="46"/>
      <c r="DU196" s="46"/>
      <c r="DV196" s="46"/>
      <c r="DW196" s="46"/>
      <c r="DX196" s="46"/>
      <c r="DY196" s="46"/>
      <c r="DZ196" s="46"/>
      <c r="EA196" s="46"/>
      <c r="EB196" s="46"/>
      <c r="EC196" s="46"/>
      <c r="ED196" s="46"/>
      <c r="EE196" s="46"/>
      <c r="EF196" s="46"/>
      <c r="EG196" s="46"/>
      <c r="EH196" s="46"/>
      <c r="EI196" s="46"/>
      <c r="EJ196" s="46"/>
      <c r="EK196" s="46"/>
      <c r="EL196" s="46"/>
      <c r="EM196" s="46"/>
      <c r="EN196" s="46"/>
      <c r="EO196" s="46"/>
      <c r="EP196" s="46"/>
      <c r="EQ196" s="46"/>
      <c r="ER196" s="46"/>
      <c r="ES196" s="46"/>
      <c r="ET196" s="46"/>
      <c r="EU196" s="46"/>
      <c r="EV196" s="46"/>
      <c r="EW196" s="46"/>
      <c r="EX196" s="46"/>
      <c r="EY196" s="46"/>
      <c r="EZ196" s="46"/>
      <c r="FA196" s="46"/>
      <c r="FB196" s="46"/>
      <c r="FC196" s="46"/>
      <c r="FD196" s="46"/>
      <c r="FE196" s="46"/>
      <c r="FF196" s="46"/>
      <c r="FG196" s="46"/>
      <c r="FH196" s="46"/>
      <c r="FI196" s="46"/>
      <c r="FJ196" s="46"/>
      <c r="FK196" s="46"/>
      <c r="FL196" s="46"/>
      <c r="FM196" s="46"/>
      <c r="FN196" s="46"/>
      <c r="FO196" s="46"/>
      <c r="FP196" s="46"/>
      <c r="FQ196" s="46"/>
      <c r="FR196" s="46"/>
      <c r="FS196" s="46"/>
      <c r="FT196" s="46"/>
      <c r="FU196" s="46"/>
      <c r="FV196" s="46"/>
      <c r="FW196" s="46"/>
      <c r="FX196" s="46"/>
      <c r="FY196" s="46"/>
      <c r="FZ196" s="46"/>
      <c r="GA196" s="46"/>
      <c r="GB196" s="46"/>
      <c r="GC196" s="46"/>
      <c r="GD196" s="46"/>
      <c r="GE196" s="46"/>
      <c r="GF196" s="46"/>
      <c r="GG196" s="46"/>
      <c r="GH196" s="46"/>
      <c r="GI196" s="46"/>
      <c r="GJ196" s="46"/>
      <c r="GK196" s="46"/>
      <c r="GL196" s="46"/>
      <c r="GM196" s="46"/>
      <c r="GN196" s="46"/>
      <c r="GO196" s="46"/>
      <c r="GP196" s="46"/>
      <c r="GQ196" s="46"/>
      <c r="GR196" s="46"/>
      <c r="GS196" s="46"/>
      <c r="GT196" s="46"/>
      <c r="GU196" s="46"/>
      <c r="GV196" s="46"/>
      <c r="GW196" s="46"/>
      <c r="GX196" s="46"/>
      <c r="GY196" s="46"/>
    </row>
    <row r="197" spans="1:207" s="47" customFormat="1" ht="35.25" customHeight="1" x14ac:dyDescent="0.2">
      <c r="A197" s="39">
        <v>188</v>
      </c>
      <c r="B197" s="48" t="s">
        <v>1113</v>
      </c>
      <c r="C197" s="48" t="s">
        <v>1114</v>
      </c>
      <c r="D197" s="48" t="s">
        <v>504</v>
      </c>
      <c r="E197" s="48" t="s">
        <v>1114</v>
      </c>
      <c r="F197" s="48">
        <v>3</v>
      </c>
      <c r="G197" s="48" t="s">
        <v>74</v>
      </c>
      <c r="H197" s="48" t="s">
        <v>204</v>
      </c>
      <c r="I197" s="48">
        <v>25</v>
      </c>
      <c r="J197" s="43">
        <v>1</v>
      </c>
      <c r="K197" s="43" t="s">
        <v>39</v>
      </c>
      <c r="L197" s="43" t="s">
        <v>331</v>
      </c>
      <c r="M197" s="43" t="s">
        <v>41</v>
      </c>
      <c r="N197" s="43" t="s">
        <v>561</v>
      </c>
      <c r="O197" s="50">
        <v>100</v>
      </c>
      <c r="P197" s="42">
        <f>VLOOKUP(E197,'[1]21.2.2019. TKB sau ĐKH lần 3 ex'!$E:$I,5,0)</f>
        <v>74</v>
      </c>
      <c r="Q197" s="43" t="s">
        <v>743</v>
      </c>
      <c r="R197" s="43" t="s">
        <v>80</v>
      </c>
      <c r="S197" s="65" t="s">
        <v>1035</v>
      </c>
      <c r="T197" s="43" t="s">
        <v>1115</v>
      </c>
      <c r="U197" s="43" t="s">
        <v>83</v>
      </c>
      <c r="V197" s="51"/>
      <c r="W197" s="40" t="s">
        <v>66</v>
      </c>
      <c r="X197" s="48"/>
      <c r="Y197" s="48" t="s">
        <v>67</v>
      </c>
      <c r="Z197" s="48"/>
      <c r="AA197" s="41" t="s">
        <v>1116</v>
      </c>
      <c r="AB197" s="48" t="s">
        <v>1117</v>
      </c>
      <c r="AC197" s="48" t="s">
        <v>1117</v>
      </c>
      <c r="AD197" s="46" t="e">
        <v>#REF!</v>
      </c>
      <c r="AE197" s="46">
        <v>-50</v>
      </c>
    </row>
    <row r="198" spans="1:207" s="47" customFormat="1" ht="35.25" customHeight="1" x14ac:dyDescent="0.2">
      <c r="A198" s="39">
        <v>189</v>
      </c>
      <c r="B198" s="40" t="s">
        <v>1118</v>
      </c>
      <c r="C198" s="40" t="s">
        <v>1119</v>
      </c>
      <c r="D198" s="40" t="s">
        <v>322</v>
      </c>
      <c r="E198" s="40" t="s">
        <v>1120</v>
      </c>
      <c r="F198" s="40">
        <v>3</v>
      </c>
      <c r="G198" s="40" t="s">
        <v>88</v>
      </c>
      <c r="H198" s="40" t="s">
        <v>277</v>
      </c>
      <c r="I198" s="40">
        <v>75</v>
      </c>
      <c r="J198" s="41">
        <v>2</v>
      </c>
      <c r="K198" s="41" t="s">
        <v>76</v>
      </c>
      <c r="L198" s="41" t="s">
        <v>206</v>
      </c>
      <c r="M198" s="41" t="s">
        <v>77</v>
      </c>
      <c r="N198" s="41" t="s">
        <v>90</v>
      </c>
      <c r="O198" s="50">
        <v>80</v>
      </c>
      <c r="P198" s="42">
        <f>VLOOKUP(E198,'[1]21.2.2019. TKB sau ĐKH lần 3 ex'!$E:$I,5,0)</f>
        <v>71</v>
      </c>
      <c r="Q198" s="58" t="s">
        <v>1121</v>
      </c>
      <c r="R198" s="43" t="s">
        <v>279</v>
      </c>
      <c r="S198" s="59" t="s">
        <v>1122</v>
      </c>
      <c r="T198" s="60" t="s">
        <v>1123</v>
      </c>
      <c r="U198" s="41" t="s">
        <v>279</v>
      </c>
      <c r="V198" s="51"/>
      <c r="W198" s="40" t="s">
        <v>66</v>
      </c>
      <c r="X198" s="40"/>
      <c r="Y198" s="40" t="s">
        <v>193</v>
      </c>
      <c r="Z198" s="40"/>
      <c r="AA198" s="41" t="s">
        <v>1124</v>
      </c>
      <c r="AB198" s="40" t="s">
        <v>1121</v>
      </c>
      <c r="AC198" s="40" t="s">
        <v>1121</v>
      </c>
      <c r="AD198" s="46" t="s">
        <v>1125</v>
      </c>
      <c r="AE198" s="46">
        <v>-5</v>
      </c>
    </row>
    <row r="199" spans="1:207" s="47" customFormat="1" ht="35.25" customHeight="1" x14ac:dyDescent="0.2">
      <c r="A199" s="39">
        <v>190</v>
      </c>
      <c r="B199" s="40" t="s">
        <v>1118</v>
      </c>
      <c r="C199" s="40" t="s">
        <v>1119</v>
      </c>
      <c r="D199" s="40" t="s">
        <v>322</v>
      </c>
      <c r="E199" s="40" t="s">
        <v>1126</v>
      </c>
      <c r="F199" s="40">
        <v>3</v>
      </c>
      <c r="G199" s="40" t="s">
        <v>88</v>
      </c>
      <c r="H199" s="40" t="s">
        <v>300</v>
      </c>
      <c r="I199" s="40">
        <v>75</v>
      </c>
      <c r="J199" s="41">
        <v>2</v>
      </c>
      <c r="K199" s="41" t="s">
        <v>76</v>
      </c>
      <c r="L199" s="41" t="s">
        <v>206</v>
      </c>
      <c r="M199" s="41" t="s">
        <v>77</v>
      </c>
      <c r="N199" s="41" t="s">
        <v>99</v>
      </c>
      <c r="O199" s="50">
        <v>60</v>
      </c>
      <c r="P199" s="42">
        <f>VLOOKUP(E199,'[1]21.2.2019. TKB sau ĐKH lần 3 ex'!$E:$I,5,0)</f>
        <v>60</v>
      </c>
      <c r="Q199" s="58" t="s">
        <v>1127</v>
      </c>
      <c r="R199" s="43" t="s">
        <v>279</v>
      </c>
      <c r="S199" s="59" t="s">
        <v>1128</v>
      </c>
      <c r="T199" s="60" t="s">
        <v>1129</v>
      </c>
      <c r="U199" s="41" t="s">
        <v>279</v>
      </c>
      <c r="V199" s="51"/>
      <c r="W199" s="40" t="s">
        <v>66</v>
      </c>
      <c r="X199" s="40"/>
      <c r="Y199" s="40" t="s">
        <v>193</v>
      </c>
      <c r="Z199" s="40"/>
      <c r="AA199" s="41" t="s">
        <v>1130</v>
      </c>
      <c r="AB199" s="40" t="s">
        <v>1127</v>
      </c>
      <c r="AC199" s="40" t="s">
        <v>1127</v>
      </c>
      <c r="AD199" s="46" t="s">
        <v>1131</v>
      </c>
      <c r="AE199" s="46">
        <v>15</v>
      </c>
    </row>
    <row r="200" spans="1:207" s="47" customFormat="1" ht="35.25" customHeight="1" x14ac:dyDescent="0.2">
      <c r="A200" s="39">
        <v>191</v>
      </c>
      <c r="B200" s="40" t="s">
        <v>1132</v>
      </c>
      <c r="C200" s="40" t="s">
        <v>1133</v>
      </c>
      <c r="D200" s="40" t="s">
        <v>1134</v>
      </c>
      <c r="E200" s="40" t="s">
        <v>1135</v>
      </c>
      <c r="F200" s="40">
        <v>3</v>
      </c>
      <c r="G200" s="40" t="s">
        <v>88</v>
      </c>
      <c r="H200" s="40" t="s">
        <v>126</v>
      </c>
      <c r="I200" s="40">
        <v>70</v>
      </c>
      <c r="J200" s="41">
        <v>1</v>
      </c>
      <c r="K200" s="41" t="s">
        <v>39</v>
      </c>
      <c r="L200" s="41" t="s">
        <v>98</v>
      </c>
      <c r="M200" s="41" t="s">
        <v>59</v>
      </c>
      <c r="N200" s="41" t="s">
        <v>213</v>
      </c>
      <c r="O200" s="50">
        <v>80</v>
      </c>
      <c r="P200" s="42">
        <f>VLOOKUP(E200,'[1]21.2.2019. TKB sau ĐKH lần 3 ex'!$E:$I,5,0)</f>
        <v>79</v>
      </c>
      <c r="Q200" s="43" t="s">
        <v>1136</v>
      </c>
      <c r="R200" s="43" t="s">
        <v>44</v>
      </c>
      <c r="S200" s="44" t="s">
        <v>1137</v>
      </c>
      <c r="T200" s="41" t="s">
        <v>1138</v>
      </c>
      <c r="U200" s="41" t="s">
        <v>47</v>
      </c>
      <c r="V200" s="51"/>
      <c r="W200" s="40" t="s">
        <v>66</v>
      </c>
      <c r="X200" s="40"/>
      <c r="Y200" s="40" t="s">
        <v>217</v>
      </c>
      <c r="Z200" s="40"/>
      <c r="AA200" s="41" t="s">
        <v>1139</v>
      </c>
      <c r="AB200" s="40" t="s">
        <v>1136</v>
      </c>
      <c r="AC200" s="40" t="s">
        <v>1136</v>
      </c>
      <c r="AD200" s="46" t="s">
        <v>1140</v>
      </c>
      <c r="AE200" s="46">
        <v>-10</v>
      </c>
    </row>
    <row r="201" spans="1:207" s="47" customFormat="1" ht="35.25" customHeight="1" x14ac:dyDescent="0.2">
      <c r="A201" s="39">
        <v>192</v>
      </c>
      <c r="B201" s="48" t="s">
        <v>1132</v>
      </c>
      <c r="C201" s="48" t="s">
        <v>1133</v>
      </c>
      <c r="D201" s="48" t="s">
        <v>1134</v>
      </c>
      <c r="E201" s="40" t="s">
        <v>1141</v>
      </c>
      <c r="F201" s="48">
        <v>3</v>
      </c>
      <c r="G201" s="48" t="s">
        <v>74</v>
      </c>
      <c r="H201" s="48" t="s">
        <v>146</v>
      </c>
      <c r="I201" s="48">
        <v>54</v>
      </c>
      <c r="J201" s="43">
        <v>1</v>
      </c>
      <c r="K201" s="43" t="s">
        <v>39</v>
      </c>
      <c r="L201" s="43" t="s">
        <v>206</v>
      </c>
      <c r="M201" s="43" t="s">
        <v>41</v>
      </c>
      <c r="N201" s="43" t="s">
        <v>451</v>
      </c>
      <c r="O201" s="50">
        <v>50</v>
      </c>
      <c r="P201" s="42">
        <f>VLOOKUP(E201,'[1]21.2.2019. TKB sau ĐKH lần 3 ex'!$E:$I,5,0)</f>
        <v>44</v>
      </c>
      <c r="Q201" s="43" t="s">
        <v>1136</v>
      </c>
      <c r="R201" s="43" t="s">
        <v>44</v>
      </c>
      <c r="S201" s="44" t="s">
        <v>1137</v>
      </c>
      <c r="T201" s="41" t="s">
        <v>1138</v>
      </c>
      <c r="U201" s="43" t="s">
        <v>47</v>
      </c>
      <c r="V201" s="51"/>
      <c r="W201" s="40" t="s">
        <v>66</v>
      </c>
      <c r="X201" s="48"/>
      <c r="Y201" s="48" t="s">
        <v>67</v>
      </c>
      <c r="Z201" s="48"/>
      <c r="AA201" s="41" t="s">
        <v>1142</v>
      </c>
      <c r="AB201" s="48" t="s">
        <v>1136</v>
      </c>
      <c r="AC201" s="48" t="s">
        <v>1136</v>
      </c>
      <c r="AD201" s="46" t="s">
        <v>1140</v>
      </c>
      <c r="AE201" s="46">
        <v>4</v>
      </c>
    </row>
    <row r="202" spans="1:207" s="47" customFormat="1" ht="35.25" customHeight="1" x14ac:dyDescent="0.2">
      <c r="A202" s="39">
        <v>193</v>
      </c>
      <c r="B202" s="48" t="s">
        <v>1132</v>
      </c>
      <c r="C202" s="48" t="s">
        <v>1133</v>
      </c>
      <c r="D202" s="48"/>
      <c r="E202" s="48" t="s">
        <v>1143</v>
      </c>
      <c r="F202" s="48">
        <v>3</v>
      </c>
      <c r="G202" s="48" t="s">
        <v>88</v>
      </c>
      <c r="H202" s="48" t="s">
        <v>126</v>
      </c>
      <c r="I202" s="48">
        <v>100</v>
      </c>
      <c r="J202" s="43">
        <v>1</v>
      </c>
      <c r="K202" s="43" t="s">
        <v>39</v>
      </c>
      <c r="L202" s="43" t="s">
        <v>206</v>
      </c>
      <c r="M202" s="43" t="s">
        <v>59</v>
      </c>
      <c r="N202" s="43" t="s">
        <v>213</v>
      </c>
      <c r="O202" s="50">
        <v>80</v>
      </c>
      <c r="P202" s="42">
        <f>VLOOKUP(E202,'[1]21.2.2019. TKB sau ĐKH lần 3 ex'!$E:$I,5,0)</f>
        <v>80</v>
      </c>
      <c r="Q202" s="43" t="s">
        <v>1144</v>
      </c>
      <c r="R202" s="48" t="s">
        <v>100</v>
      </c>
      <c r="S202" s="44" t="s">
        <v>1145</v>
      </c>
      <c r="T202" s="43" t="s">
        <v>1146</v>
      </c>
      <c r="U202" s="43" t="s">
        <v>47</v>
      </c>
      <c r="V202" s="43"/>
      <c r="W202" s="48" t="s">
        <v>66</v>
      </c>
      <c r="X202" s="48"/>
      <c r="Y202" s="48"/>
      <c r="Z202" s="48"/>
      <c r="AA202" s="43"/>
      <c r="AB202" s="48"/>
      <c r="AC202" s="48"/>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46"/>
      <c r="EY202" s="46"/>
      <c r="EZ202" s="46"/>
      <c r="FA202" s="46"/>
      <c r="FB202" s="46"/>
      <c r="FC202" s="46"/>
      <c r="FD202" s="46"/>
      <c r="FE202" s="46"/>
      <c r="FF202" s="46"/>
      <c r="FG202" s="46"/>
      <c r="FH202" s="46"/>
      <c r="FI202" s="46"/>
      <c r="FJ202" s="46"/>
      <c r="FK202" s="46"/>
      <c r="FL202" s="46"/>
      <c r="FM202" s="46"/>
      <c r="FN202" s="46"/>
      <c r="FO202" s="46"/>
      <c r="FP202" s="46"/>
      <c r="FQ202" s="46"/>
      <c r="FR202" s="46"/>
      <c r="FS202" s="46"/>
      <c r="FT202" s="46"/>
      <c r="FU202" s="46"/>
      <c r="FV202" s="46"/>
      <c r="FW202" s="46"/>
      <c r="FX202" s="46"/>
      <c r="FY202" s="46"/>
      <c r="FZ202" s="46"/>
      <c r="GA202" s="46"/>
      <c r="GB202" s="46"/>
      <c r="GC202" s="46"/>
      <c r="GD202" s="46"/>
      <c r="GE202" s="46"/>
      <c r="GF202" s="46"/>
      <c r="GG202" s="46"/>
      <c r="GH202" s="46"/>
      <c r="GI202" s="46"/>
      <c r="GJ202" s="46"/>
      <c r="GK202" s="46"/>
      <c r="GL202" s="46"/>
      <c r="GM202" s="46"/>
      <c r="GN202" s="46"/>
      <c r="GO202" s="46"/>
      <c r="GP202" s="46"/>
      <c r="GQ202" s="46"/>
      <c r="GR202" s="46"/>
      <c r="GS202" s="46"/>
      <c r="GT202" s="46"/>
      <c r="GU202" s="46"/>
      <c r="GV202" s="46"/>
      <c r="GW202" s="46"/>
      <c r="GX202" s="46"/>
      <c r="GY202" s="46"/>
    </row>
    <row r="203" spans="1:207" s="47" customFormat="1" ht="35.25" customHeight="1" x14ac:dyDescent="0.2">
      <c r="A203" s="39">
        <v>194</v>
      </c>
      <c r="B203" s="40" t="s">
        <v>1147</v>
      </c>
      <c r="C203" s="40" t="s">
        <v>1148</v>
      </c>
      <c r="D203" s="40" t="s">
        <v>36</v>
      </c>
      <c r="E203" s="40" t="s">
        <v>1148</v>
      </c>
      <c r="F203" s="40">
        <v>3</v>
      </c>
      <c r="G203" s="40" t="s">
        <v>88</v>
      </c>
      <c r="H203" s="40" t="s">
        <v>126</v>
      </c>
      <c r="I203" s="40">
        <v>70</v>
      </c>
      <c r="J203" s="41">
        <v>1</v>
      </c>
      <c r="K203" s="41" t="s">
        <v>39</v>
      </c>
      <c r="L203" s="41" t="s">
        <v>98</v>
      </c>
      <c r="M203" s="41" t="s">
        <v>41</v>
      </c>
      <c r="N203" s="41" t="s">
        <v>213</v>
      </c>
      <c r="O203" s="50">
        <v>80</v>
      </c>
      <c r="P203" s="42">
        <f>VLOOKUP(E203,'[1]21.2.2019. TKB sau ĐKH lần 3 ex'!$E:$I,5,0)</f>
        <v>80</v>
      </c>
      <c r="Q203" s="43" t="s">
        <v>1149</v>
      </c>
      <c r="R203" s="43" t="s">
        <v>44</v>
      </c>
      <c r="S203" s="44" t="s">
        <v>1150</v>
      </c>
      <c r="T203" s="43" t="s">
        <v>1151</v>
      </c>
      <c r="U203" s="41" t="s">
        <v>47</v>
      </c>
      <c r="V203" s="45"/>
      <c r="W203" s="40" t="s">
        <v>66</v>
      </c>
      <c r="X203" s="40"/>
      <c r="Y203" s="40" t="s">
        <v>217</v>
      </c>
      <c r="Z203" s="40"/>
      <c r="AA203" s="41" t="s">
        <v>1139</v>
      </c>
      <c r="AB203" s="40" t="s">
        <v>1149</v>
      </c>
      <c r="AC203" s="40" t="s">
        <v>1149</v>
      </c>
      <c r="AD203" s="46" t="s">
        <v>1152</v>
      </c>
      <c r="AE203" s="46">
        <v>-10</v>
      </c>
    </row>
    <row r="204" spans="1:207" ht="35.25" customHeight="1" x14ac:dyDescent="0.2">
      <c r="A204" s="39">
        <v>195</v>
      </c>
      <c r="B204" s="48" t="s">
        <v>1147</v>
      </c>
      <c r="C204" s="48" t="s">
        <v>1148</v>
      </c>
      <c r="D204" s="48" t="s">
        <v>36</v>
      </c>
      <c r="E204" s="48" t="s">
        <v>1153</v>
      </c>
      <c r="F204" s="48">
        <v>3</v>
      </c>
      <c r="G204" s="48" t="s">
        <v>88</v>
      </c>
      <c r="H204" s="48" t="s">
        <v>126</v>
      </c>
      <c r="I204" s="48">
        <v>100</v>
      </c>
      <c r="J204" s="43">
        <v>1</v>
      </c>
      <c r="K204" s="43" t="s">
        <v>76</v>
      </c>
      <c r="L204" s="43" t="s">
        <v>331</v>
      </c>
      <c r="M204" s="43" t="s">
        <v>77</v>
      </c>
      <c r="N204" s="43" t="s">
        <v>213</v>
      </c>
      <c r="O204" s="50">
        <v>80</v>
      </c>
      <c r="P204" s="42">
        <f>VLOOKUP(E204,'[1]21.2.2019. TKB sau ĐKH lần 3 ex'!$E:$I,5,0)</f>
        <v>80</v>
      </c>
      <c r="Q204" s="43" t="s">
        <v>1154</v>
      </c>
      <c r="R204" s="48" t="s">
        <v>100</v>
      </c>
      <c r="S204" s="44" t="s">
        <v>1150</v>
      </c>
      <c r="T204" s="43" t="s">
        <v>1155</v>
      </c>
      <c r="U204" s="43" t="s">
        <v>47</v>
      </c>
      <c r="V204" s="43"/>
      <c r="W204" s="48" t="s">
        <v>66</v>
      </c>
      <c r="X204" s="48"/>
      <c r="Y204" s="48" t="s">
        <v>217</v>
      </c>
      <c r="Z204" s="48"/>
      <c r="AA204" s="43" t="s">
        <v>1156</v>
      </c>
      <c r="AB204" s="48" t="s">
        <v>1149</v>
      </c>
      <c r="AC204" s="48" t="s">
        <v>1149</v>
      </c>
      <c r="AD204" s="46" t="e">
        <v>#N/A</v>
      </c>
      <c r="AE204" s="46">
        <v>100</v>
      </c>
    </row>
    <row r="205" spans="1:207" ht="35.25" customHeight="1" x14ac:dyDescent="0.2">
      <c r="A205" s="39">
        <v>196</v>
      </c>
      <c r="B205" s="48" t="s">
        <v>1157</v>
      </c>
      <c r="C205" s="48" t="s">
        <v>1158</v>
      </c>
      <c r="D205" s="48" t="s">
        <v>72</v>
      </c>
      <c r="E205" s="48" t="s">
        <v>1158</v>
      </c>
      <c r="F205" s="48">
        <v>3</v>
      </c>
      <c r="G205" s="48" t="s">
        <v>88</v>
      </c>
      <c r="H205" s="48" t="s">
        <v>89</v>
      </c>
      <c r="I205" s="48">
        <v>92</v>
      </c>
      <c r="J205" s="43">
        <v>1</v>
      </c>
      <c r="K205" s="41" t="s">
        <v>39</v>
      </c>
      <c r="L205" s="43" t="s">
        <v>206</v>
      </c>
      <c r="M205" s="41" t="s">
        <v>59</v>
      </c>
      <c r="N205" s="41" t="s">
        <v>90</v>
      </c>
      <c r="O205" s="50">
        <v>80</v>
      </c>
      <c r="P205" s="42">
        <f>VLOOKUP(E205,'[1]21.2.2019. TKB sau ĐKH lần 3 ex'!$E:$I,5,0)</f>
        <v>80</v>
      </c>
      <c r="Q205" s="43" t="s">
        <v>1159</v>
      </c>
      <c r="R205" s="43" t="s">
        <v>80</v>
      </c>
      <c r="S205" s="43" t="s">
        <v>1160</v>
      </c>
      <c r="T205" s="43" t="s">
        <v>1161</v>
      </c>
      <c r="U205" s="43" t="s">
        <v>83</v>
      </c>
      <c r="V205" s="51"/>
      <c r="W205" s="40" t="s">
        <v>66</v>
      </c>
      <c r="X205" s="48"/>
      <c r="Y205" s="48" t="s">
        <v>67</v>
      </c>
      <c r="Z205" s="48"/>
      <c r="AA205" s="41" t="s">
        <v>1082</v>
      </c>
      <c r="AB205" s="48" t="s">
        <v>1159</v>
      </c>
      <c r="AC205" s="48" t="s">
        <v>1159</v>
      </c>
      <c r="AD205" s="46" t="s">
        <v>1162</v>
      </c>
      <c r="AE205" s="46">
        <v>12</v>
      </c>
    </row>
    <row r="206" spans="1:207" ht="45.75" customHeight="1" x14ac:dyDescent="0.2">
      <c r="A206" s="39">
        <v>197</v>
      </c>
      <c r="B206" s="48" t="s">
        <v>1163</v>
      </c>
      <c r="C206" s="48" t="s">
        <v>1164</v>
      </c>
      <c r="D206" s="48" t="s">
        <v>1165</v>
      </c>
      <c r="E206" s="48" t="s">
        <v>1166</v>
      </c>
      <c r="F206" s="48">
        <v>5</v>
      </c>
      <c r="G206" s="48" t="s">
        <v>521</v>
      </c>
      <c r="H206" s="48" t="s">
        <v>1167</v>
      </c>
      <c r="I206" s="48">
        <v>55</v>
      </c>
      <c r="J206" s="43">
        <v>2</v>
      </c>
      <c r="K206" s="59" t="s">
        <v>39</v>
      </c>
      <c r="L206" s="59" t="s">
        <v>1168</v>
      </c>
      <c r="M206" s="60" t="s">
        <v>1169</v>
      </c>
      <c r="N206" s="59" t="s">
        <v>637</v>
      </c>
      <c r="O206" s="50">
        <v>60</v>
      </c>
      <c r="P206" s="42">
        <f>VLOOKUP(E206,'[1]21.2.2019. TKB sau ĐKH lần 3 ex'!$E:$I,5,0)</f>
        <v>47</v>
      </c>
      <c r="Q206" s="43" t="s">
        <v>1170</v>
      </c>
      <c r="R206" s="43" t="s">
        <v>1171</v>
      </c>
      <c r="S206" s="43">
        <v>934507438</v>
      </c>
      <c r="T206" s="43" t="s">
        <v>1172</v>
      </c>
      <c r="U206" s="43" t="s">
        <v>1171</v>
      </c>
      <c r="V206" s="51" t="s">
        <v>524</v>
      </c>
      <c r="W206" s="40" t="s">
        <v>1173</v>
      </c>
      <c r="X206" s="48"/>
      <c r="Y206" s="48" t="s">
        <v>67</v>
      </c>
      <c r="Z206" s="48"/>
      <c r="AA206" s="41" t="s">
        <v>1174</v>
      </c>
      <c r="AB206" s="48" t="s">
        <v>1171</v>
      </c>
      <c r="AC206" s="48" t="s">
        <v>1171</v>
      </c>
      <c r="AD206" s="46" t="e">
        <v>#REF!</v>
      </c>
      <c r="AE206" s="46">
        <v>4</v>
      </c>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c r="CU206" s="47"/>
      <c r="CV206" s="47"/>
      <c r="CW206" s="47"/>
      <c r="CX206" s="47"/>
      <c r="CY206" s="47"/>
      <c r="CZ206" s="47"/>
      <c r="DA206" s="47"/>
      <c r="DB206" s="47"/>
      <c r="DC206" s="47"/>
      <c r="DD206" s="47"/>
      <c r="DE206" s="47"/>
      <c r="DF206" s="47"/>
      <c r="DG206" s="47"/>
      <c r="DH206" s="47"/>
      <c r="DI206" s="47"/>
      <c r="DJ206" s="47"/>
      <c r="DK206" s="47"/>
      <c r="DL206" s="47"/>
      <c r="DM206" s="47"/>
      <c r="DN206" s="47"/>
      <c r="DO206" s="47"/>
      <c r="DP206" s="47"/>
      <c r="DQ206" s="47"/>
      <c r="DR206" s="47"/>
      <c r="DS206" s="47"/>
      <c r="DT206" s="47"/>
      <c r="DU206" s="47"/>
      <c r="DV206" s="47"/>
      <c r="DW206" s="47"/>
      <c r="DX206" s="47"/>
      <c r="DY206" s="47"/>
      <c r="DZ206" s="47"/>
      <c r="EA206" s="47"/>
      <c r="EB206" s="47"/>
      <c r="EC206" s="47"/>
      <c r="ED206" s="47"/>
      <c r="EE206" s="47"/>
      <c r="EF206" s="47"/>
      <c r="EG206" s="47"/>
      <c r="EH206" s="47"/>
      <c r="EI206" s="47"/>
      <c r="EJ206" s="47"/>
      <c r="EK206" s="47"/>
      <c r="EL206" s="47"/>
      <c r="EM206" s="47"/>
      <c r="EN206" s="47"/>
      <c r="EO206" s="47"/>
      <c r="EP206" s="47"/>
      <c r="EQ206" s="47"/>
      <c r="ER206" s="47"/>
      <c r="ES206" s="47"/>
      <c r="ET206" s="47"/>
      <c r="EU206" s="47"/>
      <c r="EV206" s="47"/>
      <c r="EW206" s="47"/>
      <c r="EX206" s="47"/>
      <c r="EY206" s="47"/>
      <c r="EZ206" s="47"/>
      <c r="FA206" s="47"/>
      <c r="FB206" s="47"/>
      <c r="FC206" s="47"/>
      <c r="FD206" s="47"/>
      <c r="FE206" s="47"/>
      <c r="FF206" s="47"/>
      <c r="FG206" s="47"/>
      <c r="FH206" s="47"/>
      <c r="FI206" s="47"/>
      <c r="FJ206" s="47"/>
      <c r="FK206" s="47"/>
      <c r="FL206" s="47"/>
      <c r="FM206" s="47"/>
      <c r="FN206" s="47"/>
      <c r="FO206" s="47"/>
      <c r="FP206" s="47"/>
      <c r="FQ206" s="47"/>
      <c r="FR206" s="47"/>
      <c r="FS206" s="47"/>
      <c r="FT206" s="47"/>
      <c r="FU206" s="47"/>
      <c r="FV206" s="47"/>
      <c r="FW206" s="47"/>
      <c r="FX206" s="47"/>
      <c r="FY206" s="47"/>
      <c r="FZ206" s="47"/>
      <c r="GA206" s="47"/>
      <c r="GB206" s="47"/>
      <c r="GC206" s="47"/>
      <c r="GD206" s="47"/>
      <c r="GE206" s="47"/>
      <c r="GF206" s="47"/>
      <c r="GG206" s="47"/>
      <c r="GH206" s="47"/>
      <c r="GI206" s="47"/>
      <c r="GJ206" s="47"/>
      <c r="GK206" s="47"/>
      <c r="GL206" s="47"/>
      <c r="GM206" s="47"/>
      <c r="GN206" s="47"/>
      <c r="GO206" s="47"/>
      <c r="GP206" s="47"/>
      <c r="GQ206" s="47"/>
      <c r="GR206" s="47"/>
      <c r="GS206" s="47"/>
      <c r="GT206" s="47"/>
      <c r="GU206" s="47"/>
      <c r="GV206" s="47"/>
      <c r="GW206" s="47"/>
      <c r="GX206" s="47"/>
      <c r="GY206" s="47"/>
    </row>
    <row r="207" spans="1:207" ht="45.75" customHeight="1" x14ac:dyDescent="0.2">
      <c r="A207" s="39">
        <v>198</v>
      </c>
      <c r="B207" s="48" t="s">
        <v>1163</v>
      </c>
      <c r="C207" s="48" t="s">
        <v>1164</v>
      </c>
      <c r="D207" s="48" t="s">
        <v>1165</v>
      </c>
      <c r="E207" s="48" t="s">
        <v>1175</v>
      </c>
      <c r="F207" s="48">
        <v>5</v>
      </c>
      <c r="G207" s="48" t="s">
        <v>521</v>
      </c>
      <c r="H207" s="48" t="s">
        <v>457</v>
      </c>
      <c r="I207" s="48">
        <v>57</v>
      </c>
      <c r="J207" s="43">
        <v>3</v>
      </c>
      <c r="K207" s="43" t="s">
        <v>39</v>
      </c>
      <c r="L207" s="43" t="s">
        <v>1176</v>
      </c>
      <c r="M207" s="44" t="s">
        <v>1169</v>
      </c>
      <c r="N207" s="43" t="s">
        <v>775</v>
      </c>
      <c r="O207" s="50">
        <v>60</v>
      </c>
      <c r="P207" s="42">
        <f>VLOOKUP(E207,'[1]21.2.2019. TKB sau ĐKH lần 3 ex'!$E:$I,5,0)</f>
        <v>35</v>
      </c>
      <c r="Q207" s="43" t="s">
        <v>1177</v>
      </c>
      <c r="R207" s="43" t="s">
        <v>1171</v>
      </c>
      <c r="S207" s="43">
        <v>904408125</v>
      </c>
      <c r="T207" s="43" t="s">
        <v>1178</v>
      </c>
      <c r="U207" s="43" t="s">
        <v>1171</v>
      </c>
      <c r="V207" s="51" t="s">
        <v>524</v>
      </c>
      <c r="W207" s="40" t="s">
        <v>1173</v>
      </c>
      <c r="X207" s="48"/>
      <c r="Y207" s="48" t="s">
        <v>67</v>
      </c>
      <c r="Z207" s="48"/>
      <c r="AA207" s="41" t="s">
        <v>1179</v>
      </c>
      <c r="AB207" s="48" t="s">
        <v>1171</v>
      </c>
      <c r="AC207" s="48" t="s">
        <v>1171</v>
      </c>
      <c r="AD207" s="46" t="e">
        <v>#REF!</v>
      </c>
      <c r="AE207" s="46">
        <v>6</v>
      </c>
    </row>
    <row r="208" spans="1:207" ht="45.75" customHeight="1" x14ac:dyDescent="0.2">
      <c r="A208" s="39">
        <v>199</v>
      </c>
      <c r="B208" s="48" t="s">
        <v>1163</v>
      </c>
      <c r="C208" s="48" t="s">
        <v>1164</v>
      </c>
      <c r="D208" s="48" t="s">
        <v>1165</v>
      </c>
      <c r="E208" s="48" t="s">
        <v>1180</v>
      </c>
      <c r="F208" s="48">
        <v>5</v>
      </c>
      <c r="G208" s="48" t="s">
        <v>521</v>
      </c>
      <c r="H208" s="48" t="s">
        <v>457</v>
      </c>
      <c r="I208" s="48">
        <v>57</v>
      </c>
      <c r="J208" s="43">
        <v>3</v>
      </c>
      <c r="K208" s="43" t="s">
        <v>39</v>
      </c>
      <c r="L208" s="43" t="s">
        <v>1176</v>
      </c>
      <c r="M208" s="44" t="s">
        <v>1169</v>
      </c>
      <c r="N208" s="43" t="s">
        <v>314</v>
      </c>
      <c r="O208" s="50">
        <v>60</v>
      </c>
      <c r="P208" s="42">
        <f>VLOOKUP(E208,'[1]21.2.2019. TKB sau ĐKH lần 3 ex'!$E:$I,5,0)</f>
        <v>38</v>
      </c>
      <c r="Q208" s="43" t="s">
        <v>1181</v>
      </c>
      <c r="R208" s="43" t="s">
        <v>1171</v>
      </c>
      <c r="S208" s="43">
        <v>983970518</v>
      </c>
      <c r="T208" s="43" t="s">
        <v>1182</v>
      </c>
      <c r="U208" s="43" t="s">
        <v>1171</v>
      </c>
      <c r="V208" s="51" t="s">
        <v>524</v>
      </c>
      <c r="W208" s="40" t="s">
        <v>1173</v>
      </c>
      <c r="X208" s="48"/>
      <c r="Y208" s="48" t="s">
        <v>67</v>
      </c>
      <c r="Z208" s="48"/>
      <c r="AA208" s="41" t="s">
        <v>1183</v>
      </c>
      <c r="AB208" s="48" t="s">
        <v>1171</v>
      </c>
      <c r="AC208" s="48" t="s">
        <v>1171</v>
      </c>
      <c r="AD208" s="46" t="e">
        <v>#REF!</v>
      </c>
      <c r="AE208" s="46">
        <v>1</v>
      </c>
    </row>
    <row r="209" spans="1:207" ht="45.75" customHeight="1" x14ac:dyDescent="0.2">
      <c r="A209" s="39">
        <v>200</v>
      </c>
      <c r="B209" s="48" t="s">
        <v>1163</v>
      </c>
      <c r="C209" s="48" t="s">
        <v>1164</v>
      </c>
      <c r="D209" s="48" t="s">
        <v>1165</v>
      </c>
      <c r="E209" s="48" t="s">
        <v>1184</v>
      </c>
      <c r="F209" s="48">
        <v>5</v>
      </c>
      <c r="G209" s="48" t="s">
        <v>521</v>
      </c>
      <c r="H209" s="48" t="s">
        <v>1167</v>
      </c>
      <c r="I209" s="48">
        <v>55</v>
      </c>
      <c r="J209" s="43">
        <v>2</v>
      </c>
      <c r="K209" s="59" t="s">
        <v>39</v>
      </c>
      <c r="L209" s="59" t="s">
        <v>1168</v>
      </c>
      <c r="M209" s="60" t="s">
        <v>1169</v>
      </c>
      <c r="N209" s="59" t="s">
        <v>794</v>
      </c>
      <c r="O209" s="50">
        <v>60</v>
      </c>
      <c r="P209" s="42">
        <f>VLOOKUP(E209,'[1]21.2.2019. TKB sau ĐKH lần 3 ex'!$E:$I,5,0)</f>
        <v>48</v>
      </c>
      <c r="Q209" s="43" t="s">
        <v>1185</v>
      </c>
      <c r="R209" s="43" t="s">
        <v>1171</v>
      </c>
      <c r="S209" s="43" t="s">
        <v>1186</v>
      </c>
      <c r="T209" s="43" t="s">
        <v>1187</v>
      </c>
      <c r="U209" s="43" t="s">
        <v>1171</v>
      </c>
      <c r="V209" s="51" t="s">
        <v>524</v>
      </c>
      <c r="W209" s="40" t="s">
        <v>1173</v>
      </c>
      <c r="X209" s="48"/>
      <c r="Y209" s="48" t="s">
        <v>67</v>
      </c>
      <c r="Z209" s="48"/>
      <c r="AA209" s="41" t="s">
        <v>1188</v>
      </c>
      <c r="AB209" s="48" t="s">
        <v>1171</v>
      </c>
      <c r="AC209" s="48" t="s">
        <v>1171</v>
      </c>
      <c r="AD209" s="46" t="e">
        <v>#REF!</v>
      </c>
      <c r="AE209" s="46">
        <v>3</v>
      </c>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c r="CU209" s="47"/>
      <c r="CV209" s="47"/>
      <c r="CW209" s="47"/>
      <c r="CX209" s="47"/>
      <c r="CY209" s="47"/>
      <c r="CZ209" s="47"/>
      <c r="DA209" s="47"/>
      <c r="DB209" s="47"/>
      <c r="DC209" s="47"/>
      <c r="DD209" s="47"/>
      <c r="DE209" s="47"/>
      <c r="DF209" s="47"/>
      <c r="DG209" s="47"/>
      <c r="DH209" s="47"/>
      <c r="DI209" s="47"/>
      <c r="DJ209" s="47"/>
      <c r="DK209" s="47"/>
      <c r="DL209" s="47"/>
      <c r="DM209" s="47"/>
      <c r="DN209" s="47"/>
      <c r="DO209" s="47"/>
      <c r="DP209" s="47"/>
      <c r="DQ209" s="47"/>
      <c r="DR209" s="47"/>
      <c r="DS209" s="47"/>
      <c r="DT209" s="47"/>
      <c r="DU209" s="47"/>
      <c r="DV209" s="47"/>
      <c r="DW209" s="47"/>
      <c r="DX209" s="47"/>
      <c r="DY209" s="47"/>
      <c r="DZ209" s="47"/>
      <c r="EA209" s="47"/>
      <c r="EB209" s="47"/>
      <c r="EC209" s="47"/>
      <c r="ED209" s="47"/>
      <c r="EE209" s="47"/>
      <c r="EF209" s="47"/>
      <c r="EG209" s="47"/>
      <c r="EH209" s="47"/>
      <c r="EI209" s="47"/>
      <c r="EJ209" s="47"/>
      <c r="EK209" s="47"/>
      <c r="EL209" s="47"/>
      <c r="EM209" s="47"/>
      <c r="EN209" s="47"/>
      <c r="EO209" s="47"/>
      <c r="EP209" s="47"/>
      <c r="EQ209" s="47"/>
      <c r="ER209" s="47"/>
      <c r="ES209" s="47"/>
      <c r="ET209" s="47"/>
      <c r="EU209" s="47"/>
      <c r="EV209" s="47"/>
      <c r="EW209" s="47"/>
      <c r="EX209" s="47"/>
      <c r="EY209" s="47"/>
      <c r="EZ209" s="47"/>
      <c r="FA209" s="47"/>
      <c r="FB209" s="47"/>
      <c r="FC209" s="47"/>
      <c r="FD209" s="47"/>
      <c r="FE209" s="47"/>
      <c r="FF209" s="47"/>
      <c r="FG209" s="47"/>
      <c r="FH209" s="47"/>
      <c r="FI209" s="47"/>
      <c r="FJ209" s="47"/>
      <c r="FK209" s="47"/>
      <c r="FL209" s="47"/>
      <c r="FM209" s="47"/>
      <c r="FN209" s="47"/>
      <c r="FO209" s="47"/>
      <c r="FP209" s="47"/>
      <c r="FQ209" s="47"/>
      <c r="FR209" s="47"/>
      <c r="FS209" s="47"/>
      <c r="FT209" s="47"/>
      <c r="FU209" s="47"/>
      <c r="FV209" s="47"/>
      <c r="FW209" s="47"/>
      <c r="FX209" s="47"/>
      <c r="FY209" s="47"/>
      <c r="FZ209" s="47"/>
      <c r="GA209" s="47"/>
      <c r="GB209" s="47"/>
      <c r="GC209" s="47"/>
      <c r="GD209" s="47"/>
      <c r="GE209" s="47"/>
      <c r="GF209" s="47"/>
      <c r="GG209" s="47"/>
      <c r="GH209" s="47"/>
      <c r="GI209" s="47"/>
      <c r="GJ209" s="47"/>
      <c r="GK209" s="47"/>
      <c r="GL209" s="47"/>
      <c r="GM209" s="47"/>
      <c r="GN209" s="47"/>
      <c r="GO209" s="47"/>
      <c r="GP209" s="47"/>
      <c r="GQ209" s="47"/>
      <c r="GR209" s="47"/>
      <c r="GS209" s="47"/>
      <c r="GT209" s="47"/>
      <c r="GU209" s="47"/>
      <c r="GV209" s="47"/>
      <c r="GW209" s="47"/>
      <c r="GX209" s="47"/>
      <c r="GY209" s="47"/>
    </row>
    <row r="210" spans="1:207" ht="45.75" customHeight="1" x14ac:dyDescent="0.2">
      <c r="A210" s="39">
        <v>201</v>
      </c>
      <c r="B210" s="48" t="s">
        <v>1163</v>
      </c>
      <c r="C210" s="48" t="s">
        <v>1164</v>
      </c>
      <c r="D210" s="48" t="s">
        <v>1165</v>
      </c>
      <c r="E210" s="48" t="s">
        <v>1189</v>
      </c>
      <c r="F210" s="48">
        <v>5</v>
      </c>
      <c r="G210" s="48" t="s">
        <v>521</v>
      </c>
      <c r="H210" s="48" t="s">
        <v>1190</v>
      </c>
      <c r="I210" s="48">
        <v>57</v>
      </c>
      <c r="J210" s="43">
        <v>4</v>
      </c>
      <c r="K210" s="43" t="s">
        <v>76</v>
      </c>
      <c r="L210" s="43" t="s">
        <v>1191</v>
      </c>
      <c r="M210" s="44" t="s">
        <v>1192</v>
      </c>
      <c r="N210" s="43" t="s">
        <v>593</v>
      </c>
      <c r="O210" s="50">
        <v>60</v>
      </c>
      <c r="P210" s="42">
        <f>VLOOKUP(E210,'[1]21.2.2019. TKB sau ĐKH lần 3 ex'!$E:$I,5,0)</f>
        <v>34</v>
      </c>
      <c r="Q210" s="43" t="s">
        <v>1193</v>
      </c>
      <c r="R210" s="43" t="s">
        <v>1171</v>
      </c>
      <c r="S210" s="43">
        <v>974721750</v>
      </c>
      <c r="T210" s="43" t="s">
        <v>1194</v>
      </c>
      <c r="U210" s="43" t="s">
        <v>1171</v>
      </c>
      <c r="V210" s="51" t="s">
        <v>524</v>
      </c>
      <c r="W210" s="40" t="s">
        <v>1173</v>
      </c>
      <c r="X210" s="48"/>
      <c r="Y210" s="48" t="s">
        <v>67</v>
      </c>
      <c r="Z210" s="48"/>
      <c r="AA210" s="41" t="s">
        <v>1195</v>
      </c>
      <c r="AB210" s="48" t="s">
        <v>1171</v>
      </c>
      <c r="AC210" s="48" t="s">
        <v>1171</v>
      </c>
      <c r="AD210" s="46" t="e">
        <v>#REF!</v>
      </c>
      <c r="AE210" s="46">
        <v>13</v>
      </c>
    </row>
    <row r="211" spans="1:207" ht="45.75" customHeight="1" x14ac:dyDescent="0.2">
      <c r="A211" s="39">
        <v>202</v>
      </c>
      <c r="B211" s="48" t="s">
        <v>1163</v>
      </c>
      <c r="C211" s="48" t="s">
        <v>1164</v>
      </c>
      <c r="D211" s="48" t="s">
        <v>1165</v>
      </c>
      <c r="E211" s="48" t="s">
        <v>1196</v>
      </c>
      <c r="F211" s="48">
        <v>5</v>
      </c>
      <c r="G211" s="48" t="s">
        <v>521</v>
      </c>
      <c r="H211" s="48" t="s">
        <v>1190</v>
      </c>
      <c r="I211" s="48">
        <v>57</v>
      </c>
      <c r="J211" s="43">
        <v>4</v>
      </c>
      <c r="K211" s="43" t="s">
        <v>76</v>
      </c>
      <c r="L211" s="43" t="s">
        <v>1191</v>
      </c>
      <c r="M211" s="44" t="s">
        <v>1192</v>
      </c>
      <c r="N211" s="43" t="s">
        <v>622</v>
      </c>
      <c r="O211" s="50">
        <v>60</v>
      </c>
      <c r="P211" s="42">
        <f>VLOOKUP(E211,'[1]21.2.2019. TKB sau ĐKH lần 3 ex'!$E:$I,5,0)</f>
        <v>42</v>
      </c>
      <c r="Q211" s="43" t="s">
        <v>1197</v>
      </c>
      <c r="R211" s="43" t="s">
        <v>1171</v>
      </c>
      <c r="S211" s="43">
        <v>904700737</v>
      </c>
      <c r="T211" s="43" t="s">
        <v>1198</v>
      </c>
      <c r="U211" s="43" t="s">
        <v>1171</v>
      </c>
      <c r="V211" s="51" t="s">
        <v>524</v>
      </c>
      <c r="W211" s="40" t="s">
        <v>1173</v>
      </c>
      <c r="X211" s="48"/>
      <c r="Y211" s="48" t="s">
        <v>67</v>
      </c>
      <c r="Z211" s="48"/>
      <c r="AA211" s="41" t="s">
        <v>1199</v>
      </c>
      <c r="AB211" s="48" t="s">
        <v>1171</v>
      </c>
      <c r="AC211" s="48" t="s">
        <v>1171</v>
      </c>
      <c r="AD211" s="46" t="e">
        <v>#REF!</v>
      </c>
      <c r="AE211" s="46">
        <v>12</v>
      </c>
    </row>
    <row r="212" spans="1:207" s="47" customFormat="1" ht="45.75" customHeight="1" x14ac:dyDescent="0.2">
      <c r="A212" s="39">
        <v>203</v>
      </c>
      <c r="B212" s="48" t="s">
        <v>1163</v>
      </c>
      <c r="C212" s="48" t="s">
        <v>1164</v>
      </c>
      <c r="D212" s="48" t="s">
        <v>1165</v>
      </c>
      <c r="E212" s="48" t="s">
        <v>1200</v>
      </c>
      <c r="F212" s="48">
        <v>5</v>
      </c>
      <c r="G212" s="48" t="s">
        <v>521</v>
      </c>
      <c r="H212" s="48" t="s">
        <v>1190</v>
      </c>
      <c r="I212" s="48">
        <v>57</v>
      </c>
      <c r="J212" s="43">
        <v>4</v>
      </c>
      <c r="K212" s="43" t="s">
        <v>76</v>
      </c>
      <c r="L212" s="43" t="s">
        <v>1191</v>
      </c>
      <c r="M212" s="44" t="s">
        <v>1192</v>
      </c>
      <c r="N212" s="43" t="s">
        <v>609</v>
      </c>
      <c r="O212" s="50">
        <v>60</v>
      </c>
      <c r="P212" s="42">
        <f>VLOOKUP(E212,'[1]21.2.2019. TKB sau ĐKH lần 3 ex'!$E:$I,5,0)</f>
        <v>35</v>
      </c>
      <c r="Q212" s="43" t="s">
        <v>1201</v>
      </c>
      <c r="R212" s="43" t="s">
        <v>1171</v>
      </c>
      <c r="S212" s="43">
        <v>934457479</v>
      </c>
      <c r="T212" s="43" t="s">
        <v>1202</v>
      </c>
      <c r="U212" s="43" t="s">
        <v>1171</v>
      </c>
      <c r="V212" s="51" t="s">
        <v>524</v>
      </c>
      <c r="W212" s="40" t="s">
        <v>1173</v>
      </c>
      <c r="X212" s="48"/>
      <c r="Y212" s="48" t="s">
        <v>67</v>
      </c>
      <c r="Z212" s="48"/>
      <c r="AA212" s="41" t="s">
        <v>1203</v>
      </c>
      <c r="AB212" s="48" t="s">
        <v>1171</v>
      </c>
      <c r="AC212" s="48" t="s">
        <v>1171</v>
      </c>
      <c r="AD212" s="46" t="e">
        <v>#REF!</v>
      </c>
      <c r="AE212" s="46">
        <v>13</v>
      </c>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46"/>
      <c r="DS212" s="46"/>
      <c r="DT212" s="46"/>
      <c r="DU212" s="46"/>
      <c r="DV212" s="46"/>
      <c r="DW212" s="46"/>
      <c r="DX212" s="46"/>
      <c r="DY212" s="46"/>
      <c r="DZ212" s="46"/>
      <c r="EA212" s="46"/>
      <c r="EB212" s="46"/>
      <c r="EC212" s="46"/>
      <c r="ED212" s="46"/>
      <c r="EE212" s="46"/>
      <c r="EF212" s="46"/>
      <c r="EG212" s="46"/>
      <c r="EH212" s="46"/>
      <c r="EI212" s="46"/>
      <c r="EJ212" s="46"/>
      <c r="EK212" s="46"/>
      <c r="EL212" s="46"/>
      <c r="EM212" s="46"/>
      <c r="EN212" s="46"/>
      <c r="EO212" s="46"/>
      <c r="EP212" s="46"/>
      <c r="EQ212" s="46"/>
      <c r="ER212" s="46"/>
      <c r="ES212" s="46"/>
      <c r="ET212" s="46"/>
      <c r="EU212" s="46"/>
      <c r="EV212" s="46"/>
      <c r="EW212" s="46"/>
      <c r="EX212" s="46"/>
      <c r="EY212" s="46"/>
      <c r="EZ212" s="46"/>
      <c r="FA212" s="46"/>
      <c r="FB212" s="46"/>
      <c r="FC212" s="46"/>
      <c r="FD212" s="46"/>
      <c r="FE212" s="46"/>
      <c r="FF212" s="46"/>
      <c r="FG212" s="46"/>
      <c r="FH212" s="46"/>
      <c r="FI212" s="46"/>
      <c r="FJ212" s="46"/>
      <c r="FK212" s="46"/>
      <c r="FL212" s="46"/>
      <c r="FM212" s="46"/>
      <c r="FN212" s="46"/>
      <c r="FO212" s="46"/>
      <c r="FP212" s="46"/>
      <c r="FQ212" s="46"/>
      <c r="FR212" s="46"/>
      <c r="FS212" s="46"/>
      <c r="FT212" s="46"/>
      <c r="FU212" s="46"/>
      <c r="FV212" s="46"/>
      <c r="FW212" s="46"/>
      <c r="FX212" s="46"/>
      <c r="FY212" s="46"/>
      <c r="FZ212" s="46"/>
      <c r="GA212" s="46"/>
      <c r="GB212" s="46"/>
      <c r="GC212" s="46"/>
      <c r="GD212" s="46"/>
      <c r="GE212" s="46"/>
      <c r="GF212" s="46"/>
      <c r="GG212" s="46"/>
      <c r="GH212" s="46"/>
      <c r="GI212" s="46"/>
      <c r="GJ212" s="46"/>
      <c r="GK212" s="46"/>
      <c r="GL212" s="46"/>
      <c r="GM212" s="46"/>
      <c r="GN212" s="46"/>
      <c r="GO212" s="46"/>
      <c r="GP212" s="46"/>
      <c r="GQ212" s="46"/>
      <c r="GR212" s="46"/>
      <c r="GS212" s="46"/>
      <c r="GT212" s="46"/>
      <c r="GU212" s="46"/>
      <c r="GV212" s="46"/>
      <c r="GW212" s="46"/>
      <c r="GX212" s="46"/>
      <c r="GY212" s="46"/>
    </row>
    <row r="213" spans="1:207" s="47" customFormat="1" ht="45.75" customHeight="1" x14ac:dyDescent="0.2">
      <c r="A213" s="39">
        <v>204</v>
      </c>
      <c r="B213" s="48" t="s">
        <v>1163</v>
      </c>
      <c r="C213" s="48" t="s">
        <v>1164</v>
      </c>
      <c r="D213" s="48" t="s">
        <v>1165</v>
      </c>
      <c r="E213" s="48" t="s">
        <v>1204</v>
      </c>
      <c r="F213" s="48">
        <v>5</v>
      </c>
      <c r="G213" s="48" t="s">
        <v>521</v>
      </c>
      <c r="H213" s="48" t="s">
        <v>1190</v>
      </c>
      <c r="I213" s="48">
        <v>57</v>
      </c>
      <c r="J213" s="43">
        <v>4</v>
      </c>
      <c r="K213" s="43" t="s">
        <v>76</v>
      </c>
      <c r="L213" s="43" t="s">
        <v>1191</v>
      </c>
      <c r="M213" s="44" t="s">
        <v>1192</v>
      </c>
      <c r="N213" s="43" t="s">
        <v>616</v>
      </c>
      <c r="O213" s="50">
        <v>60</v>
      </c>
      <c r="P213" s="42">
        <f>VLOOKUP(E213,'[1]21.2.2019. TKB sau ĐKH lần 3 ex'!$E:$I,5,0)</f>
        <v>33</v>
      </c>
      <c r="Q213" s="43" t="s">
        <v>1205</v>
      </c>
      <c r="R213" s="43" t="s">
        <v>1171</v>
      </c>
      <c r="S213" s="43">
        <v>986302930</v>
      </c>
      <c r="T213" s="43" t="s">
        <v>1206</v>
      </c>
      <c r="U213" s="43" t="s">
        <v>1171</v>
      </c>
      <c r="V213" s="51" t="s">
        <v>524</v>
      </c>
      <c r="W213" s="40" t="s">
        <v>1173</v>
      </c>
      <c r="X213" s="48"/>
      <c r="Y213" s="48" t="s">
        <v>67</v>
      </c>
      <c r="Z213" s="48"/>
      <c r="AA213" s="41" t="s">
        <v>1207</v>
      </c>
      <c r="AB213" s="48" t="s">
        <v>1171</v>
      </c>
      <c r="AC213" s="48" t="s">
        <v>1171</v>
      </c>
      <c r="AD213" s="46" t="e">
        <v>#REF!</v>
      </c>
      <c r="AE213" s="46">
        <v>12</v>
      </c>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c r="CY213" s="46"/>
      <c r="CZ213" s="46"/>
      <c r="DA213" s="46"/>
      <c r="DB213" s="46"/>
      <c r="DC213" s="46"/>
      <c r="DD213" s="46"/>
      <c r="DE213" s="46"/>
      <c r="DF213" s="46"/>
      <c r="DG213" s="46"/>
      <c r="DH213" s="46"/>
      <c r="DI213" s="46"/>
      <c r="DJ213" s="46"/>
      <c r="DK213" s="46"/>
      <c r="DL213" s="46"/>
      <c r="DM213" s="46"/>
      <c r="DN213" s="46"/>
      <c r="DO213" s="46"/>
      <c r="DP213" s="46"/>
      <c r="DQ213" s="46"/>
      <c r="DR213" s="46"/>
      <c r="DS213" s="46"/>
      <c r="DT213" s="46"/>
      <c r="DU213" s="46"/>
      <c r="DV213" s="46"/>
      <c r="DW213" s="46"/>
      <c r="DX213" s="46"/>
      <c r="DY213" s="46"/>
      <c r="DZ213" s="46"/>
      <c r="EA213" s="46"/>
      <c r="EB213" s="46"/>
      <c r="EC213" s="46"/>
      <c r="ED213" s="46"/>
      <c r="EE213" s="46"/>
      <c r="EF213" s="46"/>
      <c r="EG213" s="46"/>
      <c r="EH213" s="46"/>
      <c r="EI213" s="46"/>
      <c r="EJ213" s="46"/>
      <c r="EK213" s="46"/>
      <c r="EL213" s="46"/>
      <c r="EM213" s="46"/>
      <c r="EN213" s="46"/>
      <c r="EO213" s="46"/>
      <c r="EP213" s="46"/>
      <c r="EQ213" s="46"/>
      <c r="ER213" s="46"/>
      <c r="ES213" s="46"/>
      <c r="ET213" s="46"/>
      <c r="EU213" s="46"/>
      <c r="EV213" s="46"/>
      <c r="EW213" s="46"/>
      <c r="EX213" s="46"/>
      <c r="EY213" s="46"/>
      <c r="EZ213" s="46"/>
      <c r="FA213" s="46"/>
      <c r="FB213" s="46"/>
      <c r="FC213" s="46"/>
      <c r="FD213" s="46"/>
      <c r="FE213" s="46"/>
      <c r="FF213" s="46"/>
      <c r="FG213" s="46"/>
      <c r="FH213" s="46"/>
      <c r="FI213" s="46"/>
      <c r="FJ213" s="46"/>
      <c r="FK213" s="46"/>
      <c r="FL213" s="46"/>
      <c r="FM213" s="46"/>
      <c r="FN213" s="46"/>
      <c r="FO213" s="46"/>
      <c r="FP213" s="46"/>
      <c r="FQ213" s="46"/>
      <c r="FR213" s="46"/>
      <c r="FS213" s="46"/>
      <c r="FT213" s="46"/>
      <c r="FU213" s="46"/>
      <c r="FV213" s="46"/>
      <c r="FW213" s="46"/>
      <c r="FX213" s="46"/>
      <c r="FY213" s="46"/>
      <c r="FZ213" s="46"/>
      <c r="GA213" s="46"/>
      <c r="GB213" s="46"/>
      <c r="GC213" s="46"/>
      <c r="GD213" s="46"/>
      <c r="GE213" s="46"/>
      <c r="GF213" s="46"/>
      <c r="GG213" s="46"/>
      <c r="GH213" s="46"/>
      <c r="GI213" s="46"/>
      <c r="GJ213" s="46"/>
      <c r="GK213" s="46"/>
      <c r="GL213" s="46"/>
      <c r="GM213" s="46"/>
      <c r="GN213" s="46"/>
      <c r="GO213" s="46"/>
      <c r="GP213" s="46"/>
      <c r="GQ213" s="46"/>
      <c r="GR213" s="46"/>
      <c r="GS213" s="46"/>
      <c r="GT213" s="46"/>
      <c r="GU213" s="46"/>
      <c r="GV213" s="46"/>
      <c r="GW213" s="46"/>
      <c r="GX213" s="46"/>
      <c r="GY213" s="46"/>
    </row>
    <row r="214" spans="1:207" s="47" customFormat="1" ht="45.75" customHeight="1" x14ac:dyDescent="0.2">
      <c r="A214" s="39">
        <v>205</v>
      </c>
      <c r="B214" s="48" t="s">
        <v>1163</v>
      </c>
      <c r="C214" s="48" t="s">
        <v>1164</v>
      </c>
      <c r="D214" s="48" t="s">
        <v>1165</v>
      </c>
      <c r="E214" s="48" t="s">
        <v>1208</v>
      </c>
      <c r="F214" s="48">
        <v>5</v>
      </c>
      <c r="G214" s="48" t="s">
        <v>521</v>
      </c>
      <c r="H214" s="48" t="s">
        <v>146</v>
      </c>
      <c r="I214" s="48">
        <v>55</v>
      </c>
      <c r="J214" s="43">
        <v>3</v>
      </c>
      <c r="K214" s="43" t="s">
        <v>39</v>
      </c>
      <c r="L214" s="43" t="s">
        <v>1176</v>
      </c>
      <c r="M214" s="44" t="s">
        <v>1169</v>
      </c>
      <c r="N214" s="43" t="s">
        <v>593</v>
      </c>
      <c r="O214" s="50">
        <v>60</v>
      </c>
      <c r="P214" s="42">
        <f>VLOOKUP(E214,'[1]21.2.2019. TKB sau ĐKH lần 3 ex'!$E:$I,5,0)</f>
        <v>50</v>
      </c>
      <c r="Q214" s="43" t="s">
        <v>1209</v>
      </c>
      <c r="R214" s="43" t="s">
        <v>1171</v>
      </c>
      <c r="S214" s="43" t="s">
        <v>1210</v>
      </c>
      <c r="T214" s="43" t="s">
        <v>1211</v>
      </c>
      <c r="U214" s="43" t="s">
        <v>1171</v>
      </c>
      <c r="V214" s="51" t="s">
        <v>524</v>
      </c>
      <c r="W214" s="40" t="s">
        <v>1173</v>
      </c>
      <c r="X214" s="48"/>
      <c r="Y214" s="48" t="s">
        <v>67</v>
      </c>
      <c r="Z214" s="48"/>
      <c r="AA214" s="41" t="s">
        <v>1212</v>
      </c>
      <c r="AB214" s="48" t="s">
        <v>1171</v>
      </c>
      <c r="AC214" s="48" t="s">
        <v>1171</v>
      </c>
      <c r="AD214" s="46" t="e">
        <v>#REF!</v>
      </c>
      <c r="AE214" s="46">
        <v>1</v>
      </c>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c r="DL214" s="46"/>
      <c r="DM214" s="46"/>
      <c r="DN214" s="46"/>
      <c r="DO214" s="46"/>
      <c r="DP214" s="46"/>
      <c r="DQ214" s="46"/>
      <c r="DR214" s="46"/>
      <c r="DS214" s="46"/>
      <c r="DT214" s="46"/>
      <c r="DU214" s="46"/>
      <c r="DV214" s="46"/>
      <c r="DW214" s="46"/>
      <c r="DX214" s="46"/>
      <c r="DY214" s="46"/>
      <c r="DZ214" s="46"/>
      <c r="EA214" s="46"/>
      <c r="EB214" s="46"/>
      <c r="EC214" s="46"/>
      <c r="ED214" s="46"/>
      <c r="EE214" s="46"/>
      <c r="EF214" s="46"/>
      <c r="EG214" s="46"/>
      <c r="EH214" s="46"/>
      <c r="EI214" s="46"/>
      <c r="EJ214" s="46"/>
      <c r="EK214" s="46"/>
      <c r="EL214" s="46"/>
      <c r="EM214" s="46"/>
      <c r="EN214" s="46"/>
      <c r="EO214" s="46"/>
      <c r="EP214" s="46"/>
      <c r="EQ214" s="46"/>
      <c r="ER214" s="46"/>
      <c r="ES214" s="46"/>
      <c r="ET214" s="46"/>
      <c r="EU214" s="46"/>
      <c r="EV214" s="46"/>
      <c r="EW214" s="46"/>
      <c r="EX214" s="46"/>
      <c r="EY214" s="46"/>
      <c r="EZ214" s="46"/>
      <c r="FA214" s="46"/>
      <c r="FB214" s="46"/>
      <c r="FC214" s="46"/>
      <c r="FD214" s="46"/>
      <c r="FE214" s="46"/>
      <c r="FF214" s="46"/>
      <c r="FG214" s="46"/>
      <c r="FH214" s="46"/>
      <c r="FI214" s="46"/>
      <c r="FJ214" s="46"/>
      <c r="FK214" s="46"/>
      <c r="FL214" s="46"/>
      <c r="FM214" s="46"/>
      <c r="FN214" s="46"/>
      <c r="FO214" s="46"/>
      <c r="FP214" s="46"/>
      <c r="FQ214" s="46"/>
      <c r="FR214" s="46"/>
      <c r="FS214" s="46"/>
      <c r="FT214" s="46"/>
      <c r="FU214" s="46"/>
      <c r="FV214" s="46"/>
      <c r="FW214" s="46"/>
      <c r="FX214" s="46"/>
      <c r="FY214" s="46"/>
      <c r="FZ214" s="46"/>
      <c r="GA214" s="46"/>
      <c r="GB214" s="46"/>
      <c r="GC214" s="46"/>
      <c r="GD214" s="46"/>
      <c r="GE214" s="46"/>
      <c r="GF214" s="46"/>
      <c r="GG214" s="46"/>
      <c r="GH214" s="46"/>
      <c r="GI214" s="46"/>
      <c r="GJ214" s="46"/>
      <c r="GK214" s="46"/>
      <c r="GL214" s="46"/>
      <c r="GM214" s="46"/>
      <c r="GN214" s="46"/>
      <c r="GO214" s="46"/>
      <c r="GP214" s="46"/>
      <c r="GQ214" s="46"/>
      <c r="GR214" s="46"/>
      <c r="GS214" s="46"/>
      <c r="GT214" s="46"/>
      <c r="GU214" s="46"/>
      <c r="GV214" s="46"/>
      <c r="GW214" s="46"/>
      <c r="GX214" s="46"/>
      <c r="GY214" s="46"/>
    </row>
    <row r="215" spans="1:207" ht="45.75" customHeight="1" x14ac:dyDescent="0.2">
      <c r="A215" s="39">
        <v>206</v>
      </c>
      <c r="B215" s="48" t="s">
        <v>1163</v>
      </c>
      <c r="C215" s="48" t="s">
        <v>1164</v>
      </c>
      <c r="D215" s="48" t="s">
        <v>1165</v>
      </c>
      <c r="E215" s="48" t="s">
        <v>1213</v>
      </c>
      <c r="F215" s="48">
        <v>5</v>
      </c>
      <c r="G215" s="48" t="s">
        <v>521</v>
      </c>
      <c r="H215" s="48" t="s">
        <v>146</v>
      </c>
      <c r="I215" s="48">
        <v>55</v>
      </c>
      <c r="J215" s="43">
        <v>3</v>
      </c>
      <c r="K215" s="43" t="s">
        <v>39</v>
      </c>
      <c r="L215" s="43" t="s">
        <v>1176</v>
      </c>
      <c r="M215" s="44" t="s">
        <v>1169</v>
      </c>
      <c r="N215" s="43" t="s">
        <v>622</v>
      </c>
      <c r="O215" s="50">
        <v>60</v>
      </c>
      <c r="P215" s="42">
        <f>VLOOKUP(E215,'[1]21.2.2019. TKB sau ĐKH lần 3 ex'!$E:$I,5,0)</f>
        <v>39</v>
      </c>
      <c r="Q215" s="43" t="s">
        <v>1214</v>
      </c>
      <c r="R215" s="43" t="s">
        <v>1171</v>
      </c>
      <c r="S215" s="43">
        <v>364242939</v>
      </c>
      <c r="T215" s="43" t="s">
        <v>1215</v>
      </c>
      <c r="U215" s="43" t="s">
        <v>1171</v>
      </c>
      <c r="V215" s="51" t="s">
        <v>524</v>
      </c>
      <c r="W215" s="40" t="s">
        <v>1173</v>
      </c>
      <c r="X215" s="48"/>
      <c r="Y215" s="48" t="s">
        <v>67</v>
      </c>
      <c r="Z215" s="48"/>
      <c r="AA215" s="41" t="s">
        <v>1216</v>
      </c>
      <c r="AB215" s="48" t="s">
        <v>1171</v>
      </c>
      <c r="AC215" s="48" t="s">
        <v>1171</v>
      </c>
      <c r="AD215" s="46" t="e">
        <v>#REF!</v>
      </c>
      <c r="AE215" s="46">
        <v>8</v>
      </c>
    </row>
    <row r="216" spans="1:207" ht="45.75" customHeight="1" x14ac:dyDescent="0.2">
      <c r="A216" s="39">
        <v>207</v>
      </c>
      <c r="B216" s="48" t="s">
        <v>1163</v>
      </c>
      <c r="C216" s="48" t="s">
        <v>1164</v>
      </c>
      <c r="D216" s="48" t="s">
        <v>1165</v>
      </c>
      <c r="E216" s="48" t="s">
        <v>1217</v>
      </c>
      <c r="F216" s="48">
        <v>5</v>
      </c>
      <c r="G216" s="48" t="s">
        <v>521</v>
      </c>
      <c r="H216" s="48" t="s">
        <v>146</v>
      </c>
      <c r="I216" s="48">
        <v>55</v>
      </c>
      <c r="J216" s="43">
        <v>3</v>
      </c>
      <c r="K216" s="43" t="s">
        <v>39</v>
      </c>
      <c r="L216" s="43" t="s">
        <v>1176</v>
      </c>
      <c r="M216" s="44" t="s">
        <v>1169</v>
      </c>
      <c r="N216" s="43" t="s">
        <v>609</v>
      </c>
      <c r="O216" s="50">
        <v>60</v>
      </c>
      <c r="P216" s="42">
        <f>VLOOKUP(E216,'[1]21.2.2019. TKB sau ĐKH lần 3 ex'!$E:$I,5,0)</f>
        <v>50</v>
      </c>
      <c r="Q216" s="43" t="s">
        <v>1205</v>
      </c>
      <c r="R216" s="43" t="s">
        <v>1171</v>
      </c>
      <c r="S216" s="43">
        <v>986302930</v>
      </c>
      <c r="T216" s="43" t="s">
        <v>1206</v>
      </c>
      <c r="U216" s="43" t="s">
        <v>1171</v>
      </c>
      <c r="V216" s="51" t="s">
        <v>524</v>
      </c>
      <c r="W216" s="40" t="s">
        <v>1173</v>
      </c>
      <c r="X216" s="48"/>
      <c r="Y216" s="48" t="s">
        <v>67</v>
      </c>
      <c r="Z216" s="48"/>
      <c r="AA216" s="41" t="s">
        <v>1218</v>
      </c>
      <c r="AB216" s="48" t="s">
        <v>1171</v>
      </c>
      <c r="AC216" s="48" t="s">
        <v>1171</v>
      </c>
      <c r="AD216" s="46" t="e">
        <v>#REF!</v>
      </c>
      <c r="AE216" s="46">
        <v>2</v>
      </c>
    </row>
    <row r="217" spans="1:207" ht="45.75" customHeight="1" x14ac:dyDescent="0.2">
      <c r="A217" s="39">
        <v>208</v>
      </c>
      <c r="B217" s="48" t="s">
        <v>1219</v>
      </c>
      <c r="C217" s="48" t="s">
        <v>1220</v>
      </c>
      <c r="D217" s="48" t="s">
        <v>1164</v>
      </c>
      <c r="E217" s="48" t="s">
        <v>1221</v>
      </c>
      <c r="F217" s="48">
        <v>5</v>
      </c>
      <c r="G217" s="48" t="s">
        <v>521</v>
      </c>
      <c r="H217" s="48" t="s">
        <v>1167</v>
      </c>
      <c r="I217" s="48">
        <v>57</v>
      </c>
      <c r="J217" s="43">
        <v>3</v>
      </c>
      <c r="K217" s="59" t="s">
        <v>39</v>
      </c>
      <c r="L217" s="59" t="s">
        <v>1168</v>
      </c>
      <c r="M217" s="60" t="s">
        <v>1169</v>
      </c>
      <c r="N217" s="59" t="s">
        <v>637</v>
      </c>
      <c r="O217" s="50">
        <v>60</v>
      </c>
      <c r="P217" s="42">
        <f>VLOOKUP(E217,'[1]21.2.2019. TKB sau ĐKH lần 3 ex'!$E:$I,5,0)</f>
        <v>47</v>
      </c>
      <c r="Q217" s="43" t="s">
        <v>1170</v>
      </c>
      <c r="R217" s="43" t="s">
        <v>1171</v>
      </c>
      <c r="S217" s="43">
        <v>934507438</v>
      </c>
      <c r="T217" s="43" t="s">
        <v>1172</v>
      </c>
      <c r="U217" s="43" t="s">
        <v>1171</v>
      </c>
      <c r="V217" s="51" t="s">
        <v>524</v>
      </c>
      <c r="W217" s="40" t="s">
        <v>1222</v>
      </c>
      <c r="X217" s="48"/>
      <c r="Y217" s="48" t="s">
        <v>67</v>
      </c>
      <c r="Z217" s="48"/>
      <c r="AA217" s="41" t="s">
        <v>1174</v>
      </c>
      <c r="AB217" s="48" t="s">
        <v>1171</v>
      </c>
      <c r="AC217" s="48" t="s">
        <v>1171</v>
      </c>
      <c r="AD217" s="46" t="e">
        <v>#REF!</v>
      </c>
      <c r="AE217" s="46">
        <v>7</v>
      </c>
    </row>
    <row r="218" spans="1:207" ht="45.75" customHeight="1" x14ac:dyDescent="0.2">
      <c r="A218" s="39">
        <v>209</v>
      </c>
      <c r="B218" s="48" t="s">
        <v>1219</v>
      </c>
      <c r="C218" s="48" t="s">
        <v>1220</v>
      </c>
      <c r="D218" s="48" t="s">
        <v>1164</v>
      </c>
      <c r="E218" s="48" t="s">
        <v>1223</v>
      </c>
      <c r="F218" s="48">
        <v>5</v>
      </c>
      <c r="G218" s="48" t="s">
        <v>521</v>
      </c>
      <c r="H218" s="48" t="s">
        <v>146</v>
      </c>
      <c r="I218" s="48">
        <v>55</v>
      </c>
      <c r="J218" s="43">
        <v>3</v>
      </c>
      <c r="K218" s="43" t="s">
        <v>39</v>
      </c>
      <c r="L218" s="43" t="s">
        <v>1176</v>
      </c>
      <c r="M218" s="44" t="s">
        <v>1169</v>
      </c>
      <c r="N218" s="43" t="s">
        <v>622</v>
      </c>
      <c r="O218" s="50">
        <v>60</v>
      </c>
      <c r="P218" s="42">
        <f>VLOOKUP(E218,'[1]21.2.2019. TKB sau ĐKH lần 3 ex'!$E:$I,5,0)</f>
        <v>39</v>
      </c>
      <c r="Q218" s="43" t="s">
        <v>1177</v>
      </c>
      <c r="R218" s="43" t="s">
        <v>1171</v>
      </c>
      <c r="S218" s="43">
        <v>904408125</v>
      </c>
      <c r="T218" s="43" t="s">
        <v>1178</v>
      </c>
      <c r="U218" s="43" t="s">
        <v>1171</v>
      </c>
      <c r="V218" s="51" t="s">
        <v>524</v>
      </c>
      <c r="W218" s="40" t="s">
        <v>1222</v>
      </c>
      <c r="X218" s="48"/>
      <c r="Y218" s="48" t="s">
        <v>67</v>
      </c>
      <c r="Z218" s="48"/>
      <c r="AA218" s="41" t="s">
        <v>1216</v>
      </c>
      <c r="AB218" s="48" t="s">
        <v>1171</v>
      </c>
      <c r="AC218" s="48" t="s">
        <v>1171</v>
      </c>
      <c r="AD218" s="46" t="e">
        <v>#REF!</v>
      </c>
      <c r="AE218" s="46">
        <v>8</v>
      </c>
    </row>
    <row r="219" spans="1:207" ht="45.75" customHeight="1" x14ac:dyDescent="0.2">
      <c r="A219" s="39">
        <v>210</v>
      </c>
      <c r="B219" s="48" t="s">
        <v>1219</v>
      </c>
      <c r="C219" s="48" t="s">
        <v>1220</v>
      </c>
      <c r="D219" s="48" t="s">
        <v>1164</v>
      </c>
      <c r="E219" s="48" t="s">
        <v>1224</v>
      </c>
      <c r="F219" s="48">
        <v>5</v>
      </c>
      <c r="G219" s="48" t="s">
        <v>521</v>
      </c>
      <c r="H219" s="48" t="s">
        <v>146</v>
      </c>
      <c r="I219" s="48">
        <v>55</v>
      </c>
      <c r="J219" s="43">
        <v>3</v>
      </c>
      <c r="K219" s="43" t="s">
        <v>39</v>
      </c>
      <c r="L219" s="43" t="s">
        <v>1176</v>
      </c>
      <c r="M219" s="44" t="s">
        <v>1169</v>
      </c>
      <c r="N219" s="43" t="s">
        <v>609</v>
      </c>
      <c r="O219" s="50">
        <v>60</v>
      </c>
      <c r="P219" s="42">
        <f>VLOOKUP(E219,'[1]21.2.2019. TKB sau ĐKH lần 3 ex'!$E:$I,5,0)</f>
        <v>54</v>
      </c>
      <c r="Q219" s="43" t="s">
        <v>1225</v>
      </c>
      <c r="R219" s="43" t="s">
        <v>1171</v>
      </c>
      <c r="S219" s="43">
        <v>986302930</v>
      </c>
      <c r="T219" s="43" t="s">
        <v>1206</v>
      </c>
      <c r="U219" s="43" t="s">
        <v>1171</v>
      </c>
      <c r="V219" s="51" t="s">
        <v>524</v>
      </c>
      <c r="W219" s="40" t="s">
        <v>1222</v>
      </c>
      <c r="X219" s="48"/>
      <c r="Y219" s="48" t="s">
        <v>67</v>
      </c>
      <c r="Z219" s="48"/>
      <c r="AA219" s="41" t="s">
        <v>1218</v>
      </c>
      <c r="AB219" s="48" t="s">
        <v>1171</v>
      </c>
      <c r="AC219" s="48" t="s">
        <v>1171</v>
      </c>
      <c r="AD219" s="46" t="e">
        <v>#REF!</v>
      </c>
      <c r="AE219" s="46">
        <v>-1</v>
      </c>
    </row>
    <row r="220" spans="1:207" ht="45.75" customHeight="1" x14ac:dyDescent="0.2">
      <c r="A220" s="39">
        <v>211</v>
      </c>
      <c r="B220" s="48" t="s">
        <v>1219</v>
      </c>
      <c r="C220" s="48" t="s">
        <v>1220</v>
      </c>
      <c r="D220" s="48" t="s">
        <v>1164</v>
      </c>
      <c r="E220" s="48" t="s">
        <v>1226</v>
      </c>
      <c r="F220" s="48">
        <v>5</v>
      </c>
      <c r="G220" s="48" t="s">
        <v>521</v>
      </c>
      <c r="H220" s="48" t="s">
        <v>1167</v>
      </c>
      <c r="I220" s="48">
        <v>57</v>
      </c>
      <c r="J220" s="43">
        <v>3</v>
      </c>
      <c r="K220" s="59" t="s">
        <v>39</v>
      </c>
      <c r="L220" s="59" t="s">
        <v>1168</v>
      </c>
      <c r="M220" s="60" t="s">
        <v>1169</v>
      </c>
      <c r="N220" s="59" t="s">
        <v>794</v>
      </c>
      <c r="O220" s="50">
        <v>60</v>
      </c>
      <c r="P220" s="42">
        <f>VLOOKUP(E220,'[1]21.2.2019. TKB sau ĐKH lần 3 ex'!$E:$I,5,0)</f>
        <v>49</v>
      </c>
      <c r="Q220" s="43" t="s">
        <v>1227</v>
      </c>
      <c r="R220" s="43" t="s">
        <v>1171</v>
      </c>
      <c r="S220" s="43">
        <v>914185968</v>
      </c>
      <c r="T220" s="43" t="s">
        <v>1228</v>
      </c>
      <c r="U220" s="43" t="s">
        <v>1171</v>
      </c>
      <c r="V220" s="51" t="s">
        <v>524</v>
      </c>
      <c r="W220" s="40" t="s">
        <v>1222</v>
      </c>
      <c r="X220" s="48"/>
      <c r="Y220" s="48" t="s">
        <v>67</v>
      </c>
      <c r="Z220" s="48"/>
      <c r="AA220" s="41" t="s">
        <v>1188</v>
      </c>
      <c r="AB220" s="48" t="s">
        <v>1171</v>
      </c>
      <c r="AC220" s="48" t="s">
        <v>1171</v>
      </c>
      <c r="AD220" s="46" t="e">
        <v>#REF!</v>
      </c>
      <c r="AE220" s="46">
        <v>5</v>
      </c>
    </row>
    <row r="221" spans="1:207" ht="45.75" customHeight="1" x14ac:dyDescent="0.2">
      <c r="A221" s="39">
        <v>212</v>
      </c>
      <c r="B221" s="48" t="s">
        <v>1219</v>
      </c>
      <c r="C221" s="48" t="s">
        <v>1220</v>
      </c>
      <c r="D221" s="48" t="s">
        <v>1164</v>
      </c>
      <c r="E221" s="48" t="s">
        <v>1229</v>
      </c>
      <c r="F221" s="48">
        <v>5</v>
      </c>
      <c r="G221" s="48" t="s">
        <v>521</v>
      </c>
      <c r="H221" s="48" t="s">
        <v>1190</v>
      </c>
      <c r="I221" s="48">
        <v>58</v>
      </c>
      <c r="J221" s="43">
        <v>4</v>
      </c>
      <c r="K221" s="43" t="s">
        <v>76</v>
      </c>
      <c r="L221" s="43" t="s">
        <v>1191</v>
      </c>
      <c r="M221" s="44" t="s">
        <v>1192</v>
      </c>
      <c r="N221" s="43" t="s">
        <v>593</v>
      </c>
      <c r="O221" s="50">
        <v>60</v>
      </c>
      <c r="P221" s="42">
        <f>VLOOKUP(E221,'[1]21.2.2019. TKB sau ĐKH lần 3 ex'!$E:$I,5,0)</f>
        <v>32</v>
      </c>
      <c r="Q221" s="43" t="s">
        <v>1193</v>
      </c>
      <c r="R221" s="43" t="s">
        <v>1171</v>
      </c>
      <c r="S221" s="43">
        <v>974721750</v>
      </c>
      <c r="T221" s="43" t="s">
        <v>1194</v>
      </c>
      <c r="U221" s="43" t="s">
        <v>1171</v>
      </c>
      <c r="V221" s="51" t="s">
        <v>524</v>
      </c>
      <c r="W221" s="40" t="s">
        <v>1222</v>
      </c>
      <c r="X221" s="48"/>
      <c r="Y221" s="48" t="s">
        <v>67</v>
      </c>
      <c r="Z221" s="48"/>
      <c r="AA221" s="41" t="s">
        <v>1195</v>
      </c>
      <c r="AB221" s="48" t="s">
        <v>1171</v>
      </c>
      <c r="AC221" s="48" t="s">
        <v>1171</v>
      </c>
      <c r="AD221" s="46" t="e">
        <v>#REF!</v>
      </c>
      <c r="AE221" s="46">
        <v>14</v>
      </c>
    </row>
    <row r="222" spans="1:207" ht="45.75" customHeight="1" x14ac:dyDescent="0.2">
      <c r="A222" s="39">
        <v>213</v>
      </c>
      <c r="B222" s="48" t="s">
        <v>1219</v>
      </c>
      <c r="C222" s="48" t="s">
        <v>1220</v>
      </c>
      <c r="D222" s="48" t="s">
        <v>1164</v>
      </c>
      <c r="E222" s="48" t="s">
        <v>1230</v>
      </c>
      <c r="F222" s="48">
        <v>5</v>
      </c>
      <c r="G222" s="48" t="s">
        <v>521</v>
      </c>
      <c r="H222" s="48" t="s">
        <v>1190</v>
      </c>
      <c r="I222" s="48">
        <v>58</v>
      </c>
      <c r="J222" s="43">
        <v>4</v>
      </c>
      <c r="K222" s="43" t="s">
        <v>76</v>
      </c>
      <c r="L222" s="43" t="s">
        <v>1191</v>
      </c>
      <c r="M222" s="44" t="s">
        <v>1192</v>
      </c>
      <c r="N222" s="43" t="s">
        <v>622</v>
      </c>
      <c r="O222" s="50">
        <v>60</v>
      </c>
      <c r="P222" s="42">
        <f>VLOOKUP(E222,'[1]21.2.2019. TKB sau ĐKH lần 3 ex'!$E:$I,5,0)</f>
        <v>38</v>
      </c>
      <c r="Q222" s="43" t="s">
        <v>1197</v>
      </c>
      <c r="R222" s="43" t="s">
        <v>1171</v>
      </c>
      <c r="S222" s="43">
        <v>904700737</v>
      </c>
      <c r="T222" s="43" t="s">
        <v>1198</v>
      </c>
      <c r="U222" s="43" t="s">
        <v>1171</v>
      </c>
      <c r="V222" s="51" t="s">
        <v>524</v>
      </c>
      <c r="W222" s="40" t="s">
        <v>1222</v>
      </c>
      <c r="X222" s="48"/>
      <c r="Y222" s="48" t="s">
        <v>67</v>
      </c>
      <c r="Z222" s="48"/>
      <c r="AA222" s="41" t="s">
        <v>1199</v>
      </c>
      <c r="AB222" s="48" t="s">
        <v>1171</v>
      </c>
      <c r="AC222" s="48" t="s">
        <v>1171</v>
      </c>
      <c r="AD222" s="46" t="e">
        <v>#REF!</v>
      </c>
      <c r="AE222" s="46">
        <v>13</v>
      </c>
    </row>
    <row r="223" spans="1:207" ht="45.75" customHeight="1" x14ac:dyDescent="0.2">
      <c r="A223" s="39">
        <v>214</v>
      </c>
      <c r="B223" s="48" t="s">
        <v>1219</v>
      </c>
      <c r="C223" s="48" t="s">
        <v>1220</v>
      </c>
      <c r="D223" s="48" t="s">
        <v>1164</v>
      </c>
      <c r="E223" s="48" t="s">
        <v>1231</v>
      </c>
      <c r="F223" s="48">
        <v>5</v>
      </c>
      <c r="G223" s="48" t="s">
        <v>521</v>
      </c>
      <c r="H223" s="48" t="s">
        <v>1190</v>
      </c>
      <c r="I223" s="48">
        <v>58</v>
      </c>
      <c r="J223" s="43">
        <v>4</v>
      </c>
      <c r="K223" s="43" t="s">
        <v>76</v>
      </c>
      <c r="L223" s="43" t="s">
        <v>1191</v>
      </c>
      <c r="M223" s="44" t="s">
        <v>1192</v>
      </c>
      <c r="N223" s="43" t="s">
        <v>609</v>
      </c>
      <c r="O223" s="50">
        <v>60</v>
      </c>
      <c r="P223" s="42">
        <f>VLOOKUP(E223,'[1]21.2.2019. TKB sau ĐKH lần 3 ex'!$E:$I,5,0)</f>
        <v>31</v>
      </c>
      <c r="Q223" s="43" t="s">
        <v>1201</v>
      </c>
      <c r="R223" s="43" t="s">
        <v>1171</v>
      </c>
      <c r="S223" s="43">
        <v>934457479</v>
      </c>
      <c r="T223" s="43" t="s">
        <v>1202</v>
      </c>
      <c r="U223" s="43" t="s">
        <v>1171</v>
      </c>
      <c r="V223" s="51" t="s">
        <v>524</v>
      </c>
      <c r="W223" s="40" t="s">
        <v>1222</v>
      </c>
      <c r="X223" s="48"/>
      <c r="Y223" s="48" t="s">
        <v>67</v>
      </c>
      <c r="Z223" s="48"/>
      <c r="AA223" s="41" t="s">
        <v>1203</v>
      </c>
      <c r="AB223" s="48" t="s">
        <v>1171</v>
      </c>
      <c r="AC223" s="48" t="s">
        <v>1171</v>
      </c>
      <c r="AD223" s="46" t="e">
        <v>#REF!</v>
      </c>
      <c r="AE223" s="46">
        <v>17</v>
      </c>
    </row>
    <row r="224" spans="1:207" ht="45.75" customHeight="1" x14ac:dyDescent="0.2">
      <c r="A224" s="39">
        <v>215</v>
      </c>
      <c r="B224" s="48" t="s">
        <v>1219</v>
      </c>
      <c r="C224" s="48" t="s">
        <v>1220</v>
      </c>
      <c r="D224" s="48" t="s">
        <v>1164</v>
      </c>
      <c r="E224" s="48" t="s">
        <v>1232</v>
      </c>
      <c r="F224" s="48">
        <v>5</v>
      </c>
      <c r="G224" s="48" t="s">
        <v>521</v>
      </c>
      <c r="H224" s="48" t="s">
        <v>1190</v>
      </c>
      <c r="I224" s="48">
        <v>58</v>
      </c>
      <c r="J224" s="43">
        <v>4</v>
      </c>
      <c r="K224" s="43" t="s">
        <v>76</v>
      </c>
      <c r="L224" s="43" t="s">
        <v>1191</v>
      </c>
      <c r="M224" s="44" t="s">
        <v>1192</v>
      </c>
      <c r="N224" s="43" t="s">
        <v>616</v>
      </c>
      <c r="O224" s="50">
        <v>60</v>
      </c>
      <c r="P224" s="42">
        <f>VLOOKUP(E224,'[1]21.2.2019. TKB sau ĐKH lần 3 ex'!$E:$I,5,0)</f>
        <v>32</v>
      </c>
      <c r="Q224" s="43" t="s">
        <v>1205</v>
      </c>
      <c r="R224" s="43" t="s">
        <v>1171</v>
      </c>
      <c r="S224" s="43">
        <v>986302930</v>
      </c>
      <c r="T224" s="43" t="s">
        <v>1206</v>
      </c>
      <c r="U224" s="43" t="s">
        <v>1171</v>
      </c>
      <c r="V224" s="51" t="s">
        <v>524</v>
      </c>
      <c r="W224" s="40" t="s">
        <v>1222</v>
      </c>
      <c r="X224" s="48"/>
      <c r="Y224" s="48" t="s">
        <v>67</v>
      </c>
      <c r="Z224" s="48"/>
      <c r="AA224" s="41" t="s">
        <v>1207</v>
      </c>
      <c r="AB224" s="48" t="s">
        <v>1171</v>
      </c>
      <c r="AC224" s="48" t="s">
        <v>1171</v>
      </c>
      <c r="AD224" s="46" t="e">
        <v>#REF!</v>
      </c>
      <c r="AE224" s="46">
        <v>14</v>
      </c>
    </row>
    <row r="225" spans="1:207" ht="45.75" customHeight="1" x14ac:dyDescent="0.2">
      <c r="A225" s="39">
        <v>216</v>
      </c>
      <c r="B225" s="48" t="s">
        <v>1219</v>
      </c>
      <c r="C225" s="48" t="s">
        <v>1220</v>
      </c>
      <c r="D225" s="48" t="s">
        <v>1164</v>
      </c>
      <c r="E225" s="48" t="s">
        <v>1233</v>
      </c>
      <c r="F225" s="48">
        <v>5</v>
      </c>
      <c r="G225" s="48" t="s">
        <v>521</v>
      </c>
      <c r="H225" s="48" t="s">
        <v>457</v>
      </c>
      <c r="I225" s="48">
        <v>57</v>
      </c>
      <c r="J225" s="43">
        <v>3</v>
      </c>
      <c r="K225" s="43" t="s">
        <v>39</v>
      </c>
      <c r="L225" s="43" t="s">
        <v>1176</v>
      </c>
      <c r="M225" s="44" t="s">
        <v>1169</v>
      </c>
      <c r="N225" s="43" t="s">
        <v>775</v>
      </c>
      <c r="O225" s="50">
        <v>60</v>
      </c>
      <c r="P225" s="42">
        <f>VLOOKUP(E225,'[1]21.2.2019. TKB sau ĐKH lần 3 ex'!$E:$I,5,0)</f>
        <v>36</v>
      </c>
      <c r="Q225" s="43" t="s">
        <v>1209</v>
      </c>
      <c r="R225" s="43" t="s">
        <v>1171</v>
      </c>
      <c r="S225" s="43" t="s">
        <v>1210</v>
      </c>
      <c r="T225" s="43" t="s">
        <v>1211</v>
      </c>
      <c r="U225" s="43" t="s">
        <v>1171</v>
      </c>
      <c r="V225" s="51" t="s">
        <v>524</v>
      </c>
      <c r="W225" s="40" t="s">
        <v>1222</v>
      </c>
      <c r="X225" s="48"/>
      <c r="Y225" s="48" t="s">
        <v>67</v>
      </c>
      <c r="Z225" s="48"/>
      <c r="AA225" s="41" t="s">
        <v>1179</v>
      </c>
      <c r="AB225" s="48" t="s">
        <v>1171</v>
      </c>
      <c r="AC225" s="48" t="s">
        <v>1171</v>
      </c>
      <c r="AD225" s="46" t="e">
        <v>#REF!</v>
      </c>
      <c r="AE225" s="46">
        <v>6</v>
      </c>
    </row>
    <row r="226" spans="1:207" ht="45.75" customHeight="1" x14ac:dyDescent="0.2">
      <c r="A226" s="39">
        <v>217</v>
      </c>
      <c r="B226" s="48" t="s">
        <v>1219</v>
      </c>
      <c r="C226" s="48" t="s">
        <v>1220</v>
      </c>
      <c r="D226" s="48" t="s">
        <v>1164</v>
      </c>
      <c r="E226" s="48" t="s">
        <v>1234</v>
      </c>
      <c r="F226" s="48">
        <v>5</v>
      </c>
      <c r="G226" s="48" t="s">
        <v>521</v>
      </c>
      <c r="H226" s="48" t="s">
        <v>457</v>
      </c>
      <c r="I226" s="48">
        <v>57</v>
      </c>
      <c r="J226" s="43">
        <v>3</v>
      </c>
      <c r="K226" s="43" t="s">
        <v>39</v>
      </c>
      <c r="L226" s="43" t="s">
        <v>1176</v>
      </c>
      <c r="M226" s="44" t="s">
        <v>1169</v>
      </c>
      <c r="N226" s="43" t="s">
        <v>314</v>
      </c>
      <c r="O226" s="50">
        <v>60</v>
      </c>
      <c r="P226" s="42">
        <f>VLOOKUP(E226,'[1]21.2.2019. TKB sau ĐKH lần 3 ex'!$E:$I,5,0)</f>
        <v>34</v>
      </c>
      <c r="Q226" s="43" t="s">
        <v>1185</v>
      </c>
      <c r="R226" s="43" t="s">
        <v>1171</v>
      </c>
      <c r="S226" s="43" t="s">
        <v>1186</v>
      </c>
      <c r="T226" s="43" t="s">
        <v>1187</v>
      </c>
      <c r="U226" s="43" t="s">
        <v>1171</v>
      </c>
      <c r="V226" s="51" t="s">
        <v>524</v>
      </c>
      <c r="W226" s="40" t="s">
        <v>1222</v>
      </c>
      <c r="X226" s="48"/>
      <c r="Y226" s="48" t="s">
        <v>67</v>
      </c>
      <c r="Z226" s="48"/>
      <c r="AA226" s="41" t="s">
        <v>1183</v>
      </c>
      <c r="AB226" s="48" t="s">
        <v>1171</v>
      </c>
      <c r="AC226" s="48" t="s">
        <v>1171</v>
      </c>
      <c r="AD226" s="46" t="e">
        <v>#REF!</v>
      </c>
      <c r="AE226" s="46">
        <v>2</v>
      </c>
    </row>
    <row r="227" spans="1:207" ht="45.75" customHeight="1" x14ac:dyDescent="0.2">
      <c r="A227" s="39">
        <v>218</v>
      </c>
      <c r="B227" s="48" t="s">
        <v>1219</v>
      </c>
      <c r="C227" s="48" t="s">
        <v>1220</v>
      </c>
      <c r="D227" s="48" t="s">
        <v>1164</v>
      </c>
      <c r="E227" s="48" t="s">
        <v>1235</v>
      </c>
      <c r="F227" s="48">
        <v>5</v>
      </c>
      <c r="G227" s="48" t="s">
        <v>521</v>
      </c>
      <c r="H227" s="48" t="s">
        <v>146</v>
      </c>
      <c r="I227" s="48">
        <v>55</v>
      </c>
      <c r="J227" s="43">
        <v>3</v>
      </c>
      <c r="K227" s="43" t="s">
        <v>39</v>
      </c>
      <c r="L227" s="43" t="s">
        <v>1176</v>
      </c>
      <c r="M227" s="44" t="s">
        <v>1169</v>
      </c>
      <c r="N227" s="43" t="s">
        <v>593</v>
      </c>
      <c r="O227" s="50">
        <v>60</v>
      </c>
      <c r="P227" s="42">
        <f>VLOOKUP(E227,'[1]21.2.2019. TKB sau ĐKH lần 3 ex'!$E:$I,5,0)</f>
        <v>49</v>
      </c>
      <c r="Q227" s="43" t="s">
        <v>1181</v>
      </c>
      <c r="R227" s="43" t="s">
        <v>1171</v>
      </c>
      <c r="S227" s="43">
        <v>983970518</v>
      </c>
      <c r="T227" s="43" t="s">
        <v>1182</v>
      </c>
      <c r="U227" s="43" t="s">
        <v>1171</v>
      </c>
      <c r="V227" s="51" t="s">
        <v>524</v>
      </c>
      <c r="W227" s="40" t="s">
        <v>1222</v>
      </c>
      <c r="X227" s="48"/>
      <c r="Y227" s="48" t="s">
        <v>67</v>
      </c>
      <c r="Z227" s="48"/>
      <c r="AA227" s="41" t="s">
        <v>1212</v>
      </c>
      <c r="AB227" s="48" t="s">
        <v>1171</v>
      </c>
      <c r="AC227" s="48" t="s">
        <v>1171</v>
      </c>
      <c r="AD227" s="46" t="e">
        <v>#REF!</v>
      </c>
      <c r="AE227" s="46">
        <v>2</v>
      </c>
    </row>
    <row r="228" spans="1:207" ht="45.75" customHeight="1" x14ac:dyDescent="0.2">
      <c r="A228" s="39">
        <v>219</v>
      </c>
      <c r="B228" s="48" t="s">
        <v>1236</v>
      </c>
      <c r="C228" s="48" t="s">
        <v>1134</v>
      </c>
      <c r="D228" s="48"/>
      <c r="E228" s="48" t="s">
        <v>1237</v>
      </c>
      <c r="F228" s="48">
        <v>3</v>
      </c>
      <c r="G228" s="48" t="s">
        <v>521</v>
      </c>
      <c r="H228" s="48" t="s">
        <v>522</v>
      </c>
      <c r="I228" s="48">
        <v>38</v>
      </c>
      <c r="J228" s="43">
        <v>3</v>
      </c>
      <c r="K228" s="59" t="s">
        <v>39</v>
      </c>
      <c r="L228" s="59" t="s">
        <v>131</v>
      </c>
      <c r="M228" s="60" t="s">
        <v>41</v>
      </c>
      <c r="N228" s="59" t="s">
        <v>637</v>
      </c>
      <c r="O228" s="50">
        <v>60</v>
      </c>
      <c r="P228" s="42">
        <f>VLOOKUP(E228,'[1]21.2.2019. TKB sau ĐKH lần 3 ex'!$E:$I,5,0)</f>
        <v>37</v>
      </c>
      <c r="Q228" s="43" t="s">
        <v>1238</v>
      </c>
      <c r="R228" s="43" t="s">
        <v>1239</v>
      </c>
      <c r="S228" s="43" t="s">
        <v>1240</v>
      </c>
      <c r="T228" s="43" t="s">
        <v>1241</v>
      </c>
      <c r="U228" s="43" t="s">
        <v>1239</v>
      </c>
      <c r="V228" s="51" t="s">
        <v>524</v>
      </c>
      <c r="W228" s="40" t="s">
        <v>525</v>
      </c>
      <c r="X228" s="48"/>
      <c r="Y228" s="48" t="s">
        <v>67</v>
      </c>
      <c r="Z228" s="48"/>
      <c r="AA228" s="41" t="s">
        <v>1242</v>
      </c>
      <c r="AB228" s="48" t="s">
        <v>1239</v>
      </c>
      <c r="AC228" s="48" t="s">
        <v>1239</v>
      </c>
      <c r="AD228" s="46" t="e">
        <v>#REF!</v>
      </c>
      <c r="AE228" s="46">
        <v>0</v>
      </c>
    </row>
    <row r="229" spans="1:207" s="47" customFormat="1" ht="45.75" customHeight="1" x14ac:dyDescent="0.2">
      <c r="A229" s="39">
        <v>220</v>
      </c>
      <c r="B229" s="48" t="s">
        <v>1236</v>
      </c>
      <c r="C229" s="48" t="s">
        <v>1134</v>
      </c>
      <c r="D229" s="48"/>
      <c r="E229" s="48" t="s">
        <v>1243</v>
      </c>
      <c r="F229" s="48">
        <v>3</v>
      </c>
      <c r="G229" s="48" t="s">
        <v>521</v>
      </c>
      <c r="H229" s="48" t="s">
        <v>591</v>
      </c>
      <c r="I229" s="48">
        <v>40</v>
      </c>
      <c r="J229" s="43">
        <v>4</v>
      </c>
      <c r="K229" s="43" t="s">
        <v>39</v>
      </c>
      <c r="L229" s="43" t="s">
        <v>206</v>
      </c>
      <c r="M229" s="44" t="s">
        <v>41</v>
      </c>
      <c r="N229" s="43" t="s">
        <v>593</v>
      </c>
      <c r="O229" s="50">
        <v>60</v>
      </c>
      <c r="P229" s="42">
        <f>VLOOKUP(E229,'[1]21.2.2019. TKB sau ĐKH lần 3 ex'!$E:$I,5,0)</f>
        <v>41</v>
      </c>
      <c r="Q229" s="43" t="s">
        <v>1244</v>
      </c>
      <c r="R229" s="43" t="s">
        <v>1239</v>
      </c>
      <c r="S229" s="43" t="s">
        <v>1245</v>
      </c>
      <c r="T229" s="43" t="s">
        <v>1246</v>
      </c>
      <c r="U229" s="43" t="s">
        <v>1239</v>
      </c>
      <c r="V229" s="51" t="s">
        <v>524</v>
      </c>
      <c r="W229" s="40" t="s">
        <v>525</v>
      </c>
      <c r="X229" s="48"/>
      <c r="Y229" s="48" t="s">
        <v>67</v>
      </c>
      <c r="Z229" s="48"/>
      <c r="AA229" s="41" t="s">
        <v>1247</v>
      </c>
      <c r="AB229" s="48" t="s">
        <v>1239</v>
      </c>
      <c r="AC229" s="48" t="s">
        <v>1239</v>
      </c>
      <c r="AD229" s="46" t="e">
        <v>#REF!</v>
      </c>
      <c r="AE229" s="46">
        <v>-1</v>
      </c>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c r="CL229" s="46"/>
      <c r="CM229" s="46"/>
      <c r="CN229" s="46"/>
      <c r="CO229" s="46"/>
      <c r="CP229" s="46"/>
      <c r="CQ229" s="46"/>
      <c r="CR229" s="46"/>
      <c r="CS229" s="46"/>
      <c r="CT229" s="46"/>
      <c r="CU229" s="46"/>
      <c r="CV229" s="46"/>
      <c r="CW229" s="46"/>
      <c r="CX229" s="46"/>
      <c r="CY229" s="46"/>
      <c r="CZ229" s="46"/>
      <c r="DA229" s="46"/>
      <c r="DB229" s="46"/>
      <c r="DC229" s="46"/>
      <c r="DD229" s="46"/>
      <c r="DE229" s="46"/>
      <c r="DF229" s="46"/>
      <c r="DG229" s="46"/>
      <c r="DH229" s="46"/>
      <c r="DI229" s="46"/>
      <c r="DJ229" s="46"/>
      <c r="DK229" s="46"/>
      <c r="DL229" s="46"/>
      <c r="DM229" s="46"/>
      <c r="DN229" s="46"/>
      <c r="DO229" s="46"/>
      <c r="DP229" s="46"/>
      <c r="DQ229" s="46"/>
      <c r="DR229" s="46"/>
      <c r="DS229" s="46"/>
      <c r="DT229" s="46"/>
      <c r="DU229" s="46"/>
      <c r="DV229" s="46"/>
      <c r="DW229" s="46"/>
      <c r="DX229" s="46"/>
      <c r="DY229" s="46"/>
      <c r="DZ229" s="46"/>
      <c r="EA229" s="46"/>
      <c r="EB229" s="46"/>
      <c r="EC229" s="46"/>
      <c r="ED229" s="46"/>
      <c r="EE229" s="46"/>
      <c r="EF229" s="46"/>
      <c r="EG229" s="46"/>
      <c r="EH229" s="46"/>
      <c r="EI229" s="46"/>
      <c r="EJ229" s="46"/>
      <c r="EK229" s="46"/>
      <c r="EL229" s="46"/>
      <c r="EM229" s="46"/>
      <c r="EN229" s="46"/>
      <c r="EO229" s="46"/>
      <c r="EP229" s="46"/>
      <c r="EQ229" s="46"/>
      <c r="ER229" s="46"/>
      <c r="ES229" s="46"/>
      <c r="ET229" s="46"/>
      <c r="EU229" s="46"/>
      <c r="EV229" s="46"/>
      <c r="EW229" s="46"/>
      <c r="EX229" s="46"/>
      <c r="EY229" s="46"/>
      <c r="EZ229" s="46"/>
      <c r="FA229" s="46"/>
      <c r="FB229" s="46"/>
      <c r="FC229" s="46"/>
      <c r="FD229" s="46"/>
      <c r="FE229" s="46"/>
      <c r="FF229" s="46"/>
      <c r="FG229" s="46"/>
      <c r="FH229" s="46"/>
      <c r="FI229" s="46"/>
      <c r="FJ229" s="46"/>
      <c r="FK229" s="46"/>
      <c r="FL229" s="46"/>
      <c r="FM229" s="46"/>
      <c r="FN229" s="46"/>
      <c r="FO229" s="46"/>
      <c r="FP229" s="46"/>
      <c r="FQ229" s="46"/>
      <c r="FR229" s="46"/>
      <c r="FS229" s="46"/>
      <c r="FT229" s="46"/>
      <c r="FU229" s="46"/>
      <c r="FV229" s="46"/>
      <c r="FW229" s="46"/>
      <c r="FX229" s="46"/>
      <c r="FY229" s="46"/>
      <c r="FZ229" s="46"/>
      <c r="GA229" s="46"/>
      <c r="GB229" s="46"/>
      <c r="GC229" s="46"/>
      <c r="GD229" s="46"/>
      <c r="GE229" s="46"/>
      <c r="GF229" s="46"/>
      <c r="GG229" s="46"/>
      <c r="GH229" s="46"/>
      <c r="GI229" s="46"/>
      <c r="GJ229" s="46"/>
      <c r="GK229" s="46"/>
      <c r="GL229" s="46"/>
      <c r="GM229" s="46"/>
      <c r="GN229" s="46"/>
      <c r="GO229" s="46"/>
      <c r="GP229" s="46"/>
      <c r="GQ229" s="46"/>
      <c r="GR229" s="46"/>
      <c r="GS229" s="46"/>
      <c r="GT229" s="46"/>
      <c r="GU229" s="46"/>
      <c r="GV229" s="46"/>
      <c r="GW229" s="46"/>
      <c r="GX229" s="46"/>
      <c r="GY229" s="46"/>
    </row>
    <row r="230" spans="1:207" s="47" customFormat="1" ht="45.75" customHeight="1" x14ac:dyDescent="0.2">
      <c r="A230" s="39">
        <v>221</v>
      </c>
      <c r="B230" s="48" t="s">
        <v>1236</v>
      </c>
      <c r="C230" s="48" t="s">
        <v>1134</v>
      </c>
      <c r="D230" s="48"/>
      <c r="E230" s="48" t="s">
        <v>1248</v>
      </c>
      <c r="F230" s="48">
        <v>3</v>
      </c>
      <c r="G230" s="48" t="s">
        <v>521</v>
      </c>
      <c r="H230" s="48" t="s">
        <v>800</v>
      </c>
      <c r="I230" s="48">
        <v>40</v>
      </c>
      <c r="J230" s="43">
        <v>4</v>
      </c>
      <c r="K230" s="43" t="s">
        <v>39</v>
      </c>
      <c r="L230" s="43" t="s">
        <v>206</v>
      </c>
      <c r="M230" s="44" t="s">
        <v>41</v>
      </c>
      <c r="N230" s="43" t="s">
        <v>622</v>
      </c>
      <c r="O230" s="50">
        <v>60</v>
      </c>
      <c r="P230" s="42">
        <f>VLOOKUP(E230,'[1]21.2.2019. TKB sau ĐKH lần 3 ex'!$E:$I,5,0)</f>
        <v>40</v>
      </c>
      <c r="Q230" s="43" t="s">
        <v>1249</v>
      </c>
      <c r="R230" s="43" t="s">
        <v>1239</v>
      </c>
      <c r="S230" s="43" t="s">
        <v>1250</v>
      </c>
      <c r="T230" s="43" t="s">
        <v>1251</v>
      </c>
      <c r="U230" s="43" t="s">
        <v>1239</v>
      </c>
      <c r="V230" s="51" t="s">
        <v>524</v>
      </c>
      <c r="W230" s="40" t="s">
        <v>525</v>
      </c>
      <c r="X230" s="48"/>
      <c r="Y230" s="48" t="s">
        <v>67</v>
      </c>
      <c r="Z230" s="48"/>
      <c r="AA230" s="41" t="s">
        <v>801</v>
      </c>
      <c r="AB230" s="48" t="s">
        <v>1239</v>
      </c>
      <c r="AC230" s="48" t="s">
        <v>1239</v>
      </c>
      <c r="AD230" s="46" t="e">
        <v>#REF!</v>
      </c>
      <c r="AE230" s="46">
        <v>1</v>
      </c>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c r="CL230" s="46"/>
      <c r="CM230" s="46"/>
      <c r="CN230" s="46"/>
      <c r="CO230" s="46"/>
      <c r="CP230" s="46"/>
      <c r="CQ230" s="46"/>
      <c r="CR230" s="46"/>
      <c r="CS230" s="46"/>
      <c r="CT230" s="46"/>
      <c r="CU230" s="46"/>
      <c r="CV230" s="46"/>
      <c r="CW230" s="46"/>
      <c r="CX230" s="46"/>
      <c r="CY230" s="46"/>
      <c r="CZ230" s="46"/>
      <c r="DA230" s="46"/>
      <c r="DB230" s="46"/>
      <c r="DC230" s="46"/>
      <c r="DD230" s="46"/>
      <c r="DE230" s="46"/>
      <c r="DF230" s="46"/>
      <c r="DG230" s="46"/>
      <c r="DH230" s="46"/>
      <c r="DI230" s="46"/>
      <c r="DJ230" s="46"/>
      <c r="DK230" s="46"/>
      <c r="DL230" s="46"/>
      <c r="DM230" s="46"/>
      <c r="DN230" s="46"/>
      <c r="DO230" s="46"/>
      <c r="DP230" s="46"/>
      <c r="DQ230" s="46"/>
      <c r="DR230" s="46"/>
      <c r="DS230" s="46"/>
      <c r="DT230" s="46"/>
      <c r="DU230" s="46"/>
      <c r="DV230" s="46"/>
      <c r="DW230" s="46"/>
      <c r="DX230" s="46"/>
      <c r="DY230" s="46"/>
      <c r="DZ230" s="46"/>
      <c r="EA230" s="46"/>
      <c r="EB230" s="46"/>
      <c r="EC230" s="46"/>
      <c r="ED230" s="46"/>
      <c r="EE230" s="46"/>
      <c r="EF230" s="46"/>
      <c r="EG230" s="46"/>
      <c r="EH230" s="46"/>
      <c r="EI230" s="46"/>
      <c r="EJ230" s="46"/>
      <c r="EK230" s="46"/>
      <c r="EL230" s="46"/>
      <c r="EM230" s="46"/>
      <c r="EN230" s="46"/>
      <c r="EO230" s="46"/>
      <c r="EP230" s="46"/>
      <c r="EQ230" s="46"/>
      <c r="ER230" s="46"/>
      <c r="ES230" s="46"/>
      <c r="ET230" s="46"/>
      <c r="EU230" s="46"/>
      <c r="EV230" s="46"/>
      <c r="EW230" s="46"/>
      <c r="EX230" s="46"/>
      <c r="EY230" s="46"/>
      <c r="EZ230" s="46"/>
      <c r="FA230" s="46"/>
      <c r="FB230" s="46"/>
      <c r="FC230" s="46"/>
      <c r="FD230" s="46"/>
      <c r="FE230" s="46"/>
      <c r="FF230" s="46"/>
      <c r="FG230" s="46"/>
      <c r="FH230" s="46"/>
      <c r="FI230" s="46"/>
      <c r="FJ230" s="46"/>
      <c r="FK230" s="46"/>
      <c r="FL230" s="46"/>
      <c r="FM230" s="46"/>
      <c r="FN230" s="46"/>
      <c r="FO230" s="46"/>
      <c r="FP230" s="46"/>
      <c r="FQ230" s="46"/>
      <c r="FR230" s="46"/>
      <c r="FS230" s="46"/>
      <c r="FT230" s="46"/>
      <c r="FU230" s="46"/>
      <c r="FV230" s="46"/>
      <c r="FW230" s="46"/>
      <c r="FX230" s="46"/>
      <c r="FY230" s="46"/>
      <c r="FZ230" s="46"/>
      <c r="GA230" s="46"/>
      <c r="GB230" s="46"/>
      <c r="GC230" s="46"/>
      <c r="GD230" s="46"/>
      <c r="GE230" s="46"/>
      <c r="GF230" s="46"/>
      <c r="GG230" s="46"/>
      <c r="GH230" s="46"/>
      <c r="GI230" s="46"/>
      <c r="GJ230" s="46"/>
      <c r="GK230" s="46"/>
      <c r="GL230" s="46"/>
      <c r="GM230" s="46"/>
      <c r="GN230" s="46"/>
      <c r="GO230" s="46"/>
      <c r="GP230" s="46"/>
      <c r="GQ230" s="46"/>
      <c r="GR230" s="46"/>
      <c r="GS230" s="46"/>
      <c r="GT230" s="46"/>
      <c r="GU230" s="46"/>
      <c r="GV230" s="46"/>
      <c r="GW230" s="46"/>
      <c r="GX230" s="46"/>
      <c r="GY230" s="46"/>
    </row>
    <row r="231" spans="1:207" s="47" customFormat="1" ht="45.75" customHeight="1" x14ac:dyDescent="0.2">
      <c r="A231" s="39">
        <v>222</v>
      </c>
      <c r="B231" s="48" t="s">
        <v>1236</v>
      </c>
      <c r="C231" s="48" t="s">
        <v>1134</v>
      </c>
      <c r="D231" s="48"/>
      <c r="E231" s="48" t="s">
        <v>1252</v>
      </c>
      <c r="F231" s="48">
        <v>3</v>
      </c>
      <c r="G231" s="48" t="s">
        <v>521</v>
      </c>
      <c r="H231" s="48" t="s">
        <v>608</v>
      </c>
      <c r="I231" s="48">
        <v>40</v>
      </c>
      <c r="J231" s="43">
        <v>4</v>
      </c>
      <c r="K231" s="43" t="s">
        <v>39</v>
      </c>
      <c r="L231" s="43" t="s">
        <v>206</v>
      </c>
      <c r="M231" s="44" t="s">
        <v>41</v>
      </c>
      <c r="N231" s="43" t="s">
        <v>609</v>
      </c>
      <c r="O231" s="50">
        <v>60</v>
      </c>
      <c r="P231" s="42">
        <f>VLOOKUP(E231,'[1]21.2.2019. TKB sau ĐKH lần 3 ex'!$E:$I,5,0)</f>
        <v>40</v>
      </c>
      <c r="Q231" s="43" t="s">
        <v>1253</v>
      </c>
      <c r="R231" s="43" t="s">
        <v>1239</v>
      </c>
      <c r="S231" s="43" t="s">
        <v>1254</v>
      </c>
      <c r="T231" s="43" t="s">
        <v>1255</v>
      </c>
      <c r="U231" s="43" t="s">
        <v>1239</v>
      </c>
      <c r="V231" s="51" t="s">
        <v>524</v>
      </c>
      <c r="W231" s="40" t="s">
        <v>525</v>
      </c>
      <c r="X231" s="48"/>
      <c r="Y231" s="48" t="s">
        <v>67</v>
      </c>
      <c r="Z231" s="48"/>
      <c r="AA231" s="41" t="s">
        <v>1256</v>
      </c>
      <c r="AB231" s="48" t="s">
        <v>1239</v>
      </c>
      <c r="AC231" s="48" t="s">
        <v>1239</v>
      </c>
      <c r="AD231" s="46" t="e">
        <v>#REF!</v>
      </c>
      <c r="AE231" s="46">
        <v>1</v>
      </c>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6"/>
      <c r="CD231" s="46"/>
      <c r="CE231" s="46"/>
      <c r="CF231" s="46"/>
      <c r="CG231" s="46"/>
      <c r="CH231" s="46"/>
      <c r="CI231" s="46"/>
      <c r="CJ231" s="46"/>
      <c r="CK231" s="46"/>
      <c r="CL231" s="46"/>
      <c r="CM231" s="46"/>
      <c r="CN231" s="46"/>
      <c r="CO231" s="46"/>
      <c r="CP231" s="46"/>
      <c r="CQ231" s="46"/>
      <c r="CR231" s="46"/>
      <c r="CS231" s="46"/>
      <c r="CT231" s="46"/>
      <c r="CU231" s="46"/>
      <c r="CV231" s="46"/>
      <c r="CW231" s="46"/>
      <c r="CX231" s="46"/>
      <c r="CY231" s="46"/>
      <c r="CZ231" s="46"/>
      <c r="DA231" s="46"/>
      <c r="DB231" s="46"/>
      <c r="DC231" s="46"/>
      <c r="DD231" s="46"/>
      <c r="DE231" s="46"/>
      <c r="DF231" s="46"/>
      <c r="DG231" s="46"/>
      <c r="DH231" s="46"/>
      <c r="DI231" s="46"/>
      <c r="DJ231" s="46"/>
      <c r="DK231" s="46"/>
      <c r="DL231" s="46"/>
      <c r="DM231" s="46"/>
      <c r="DN231" s="46"/>
      <c r="DO231" s="46"/>
      <c r="DP231" s="46"/>
      <c r="DQ231" s="46"/>
      <c r="DR231" s="46"/>
      <c r="DS231" s="46"/>
      <c r="DT231" s="46"/>
      <c r="DU231" s="46"/>
      <c r="DV231" s="46"/>
      <c r="DW231" s="46"/>
      <c r="DX231" s="46"/>
      <c r="DY231" s="46"/>
      <c r="DZ231" s="46"/>
      <c r="EA231" s="46"/>
      <c r="EB231" s="46"/>
      <c r="EC231" s="46"/>
      <c r="ED231" s="46"/>
      <c r="EE231" s="46"/>
      <c r="EF231" s="46"/>
      <c r="EG231" s="46"/>
      <c r="EH231" s="46"/>
      <c r="EI231" s="46"/>
      <c r="EJ231" s="46"/>
      <c r="EK231" s="46"/>
      <c r="EL231" s="46"/>
      <c r="EM231" s="46"/>
      <c r="EN231" s="46"/>
      <c r="EO231" s="46"/>
      <c r="EP231" s="46"/>
      <c r="EQ231" s="46"/>
      <c r="ER231" s="46"/>
      <c r="ES231" s="46"/>
      <c r="ET231" s="46"/>
      <c r="EU231" s="46"/>
      <c r="EV231" s="46"/>
      <c r="EW231" s="46"/>
      <c r="EX231" s="46"/>
      <c r="EY231" s="46"/>
      <c r="EZ231" s="46"/>
      <c r="FA231" s="46"/>
      <c r="FB231" s="46"/>
      <c r="FC231" s="46"/>
      <c r="FD231" s="46"/>
      <c r="FE231" s="46"/>
      <c r="FF231" s="46"/>
      <c r="FG231" s="46"/>
      <c r="FH231" s="46"/>
      <c r="FI231" s="46"/>
      <c r="FJ231" s="46"/>
      <c r="FK231" s="46"/>
      <c r="FL231" s="46"/>
      <c r="FM231" s="46"/>
      <c r="FN231" s="46"/>
      <c r="FO231" s="46"/>
      <c r="FP231" s="46"/>
      <c r="FQ231" s="46"/>
      <c r="FR231" s="46"/>
      <c r="FS231" s="46"/>
      <c r="FT231" s="46"/>
      <c r="FU231" s="46"/>
      <c r="FV231" s="46"/>
      <c r="FW231" s="46"/>
      <c r="FX231" s="46"/>
      <c r="FY231" s="46"/>
      <c r="FZ231" s="46"/>
      <c r="GA231" s="46"/>
      <c r="GB231" s="46"/>
      <c r="GC231" s="46"/>
      <c r="GD231" s="46"/>
      <c r="GE231" s="46"/>
      <c r="GF231" s="46"/>
      <c r="GG231" s="46"/>
      <c r="GH231" s="46"/>
      <c r="GI231" s="46"/>
      <c r="GJ231" s="46"/>
      <c r="GK231" s="46"/>
      <c r="GL231" s="46"/>
      <c r="GM231" s="46"/>
      <c r="GN231" s="46"/>
      <c r="GO231" s="46"/>
      <c r="GP231" s="46"/>
      <c r="GQ231" s="46"/>
      <c r="GR231" s="46"/>
      <c r="GS231" s="46"/>
      <c r="GT231" s="46"/>
      <c r="GU231" s="46"/>
      <c r="GV231" s="46"/>
      <c r="GW231" s="46"/>
      <c r="GX231" s="46"/>
      <c r="GY231" s="46"/>
    </row>
    <row r="232" spans="1:207" s="47" customFormat="1" ht="45.75" customHeight="1" x14ac:dyDescent="0.2">
      <c r="A232" s="39">
        <v>223</v>
      </c>
      <c r="B232" s="48" t="s">
        <v>1236</v>
      </c>
      <c r="C232" s="48" t="s">
        <v>1134</v>
      </c>
      <c r="D232" s="48"/>
      <c r="E232" s="48" t="s">
        <v>1257</v>
      </c>
      <c r="F232" s="48">
        <v>3</v>
      </c>
      <c r="G232" s="48" t="s">
        <v>521</v>
      </c>
      <c r="H232" s="48" t="s">
        <v>615</v>
      </c>
      <c r="I232" s="48">
        <v>40</v>
      </c>
      <c r="J232" s="43">
        <v>4</v>
      </c>
      <c r="K232" s="43" t="s">
        <v>39</v>
      </c>
      <c r="L232" s="43" t="s">
        <v>206</v>
      </c>
      <c r="M232" s="44" t="s">
        <v>41</v>
      </c>
      <c r="N232" s="43" t="s">
        <v>616</v>
      </c>
      <c r="O232" s="50">
        <v>60</v>
      </c>
      <c r="P232" s="42">
        <f>VLOOKUP(E232,'[1]21.2.2019. TKB sau ĐKH lần 3 ex'!$E:$I,5,0)</f>
        <v>40</v>
      </c>
      <c r="Q232" s="43" t="s">
        <v>1253</v>
      </c>
      <c r="R232" s="43" t="s">
        <v>1239</v>
      </c>
      <c r="S232" s="43" t="s">
        <v>1254</v>
      </c>
      <c r="T232" s="43" t="s">
        <v>1255</v>
      </c>
      <c r="U232" s="43" t="s">
        <v>1239</v>
      </c>
      <c r="V232" s="51" t="s">
        <v>524</v>
      </c>
      <c r="W232" s="40" t="s">
        <v>525</v>
      </c>
      <c r="X232" s="48"/>
      <c r="Y232" s="48" t="s">
        <v>67</v>
      </c>
      <c r="Z232" s="48"/>
      <c r="AA232" s="41" t="s">
        <v>1258</v>
      </c>
      <c r="AB232" s="48" t="s">
        <v>1239</v>
      </c>
      <c r="AC232" s="48" t="s">
        <v>1239</v>
      </c>
      <c r="AD232" s="46" t="e">
        <v>#REF!</v>
      </c>
      <c r="AE232" s="46">
        <v>-3</v>
      </c>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c r="DF232" s="46"/>
      <c r="DG232" s="46"/>
      <c r="DH232" s="46"/>
      <c r="DI232" s="46"/>
      <c r="DJ232" s="46"/>
      <c r="DK232" s="46"/>
      <c r="DL232" s="46"/>
      <c r="DM232" s="46"/>
      <c r="DN232" s="46"/>
      <c r="DO232" s="46"/>
      <c r="DP232" s="46"/>
      <c r="DQ232" s="46"/>
      <c r="DR232" s="46"/>
      <c r="DS232" s="46"/>
      <c r="DT232" s="46"/>
      <c r="DU232" s="46"/>
      <c r="DV232" s="46"/>
      <c r="DW232" s="46"/>
      <c r="DX232" s="46"/>
      <c r="DY232" s="46"/>
      <c r="DZ232" s="46"/>
      <c r="EA232" s="46"/>
      <c r="EB232" s="46"/>
      <c r="EC232" s="46"/>
      <c r="ED232" s="46"/>
      <c r="EE232" s="46"/>
      <c r="EF232" s="46"/>
      <c r="EG232" s="46"/>
      <c r="EH232" s="46"/>
      <c r="EI232" s="46"/>
      <c r="EJ232" s="46"/>
      <c r="EK232" s="46"/>
      <c r="EL232" s="46"/>
      <c r="EM232" s="46"/>
      <c r="EN232" s="46"/>
      <c r="EO232" s="46"/>
      <c r="EP232" s="46"/>
      <c r="EQ232" s="46"/>
      <c r="ER232" s="46"/>
      <c r="ES232" s="46"/>
      <c r="ET232" s="46"/>
      <c r="EU232" s="46"/>
      <c r="EV232" s="46"/>
      <c r="EW232" s="46"/>
      <c r="EX232" s="46"/>
      <c r="EY232" s="46"/>
      <c r="EZ232" s="46"/>
      <c r="FA232" s="46"/>
      <c r="FB232" s="46"/>
      <c r="FC232" s="46"/>
      <c r="FD232" s="46"/>
      <c r="FE232" s="46"/>
      <c r="FF232" s="46"/>
      <c r="FG232" s="46"/>
      <c r="FH232" s="46"/>
      <c r="FI232" s="46"/>
      <c r="FJ232" s="46"/>
      <c r="FK232" s="46"/>
      <c r="FL232" s="46"/>
      <c r="FM232" s="46"/>
      <c r="FN232" s="46"/>
      <c r="FO232" s="46"/>
      <c r="FP232" s="46"/>
      <c r="FQ232" s="46"/>
      <c r="FR232" s="46"/>
      <c r="FS232" s="46"/>
      <c r="FT232" s="46"/>
      <c r="FU232" s="46"/>
      <c r="FV232" s="46"/>
      <c r="FW232" s="46"/>
      <c r="FX232" s="46"/>
      <c r="FY232" s="46"/>
      <c r="FZ232" s="46"/>
      <c r="GA232" s="46"/>
      <c r="GB232" s="46"/>
      <c r="GC232" s="46"/>
      <c r="GD232" s="46"/>
      <c r="GE232" s="46"/>
      <c r="GF232" s="46"/>
      <c r="GG232" s="46"/>
      <c r="GH232" s="46"/>
      <c r="GI232" s="46"/>
      <c r="GJ232" s="46"/>
      <c r="GK232" s="46"/>
      <c r="GL232" s="46"/>
      <c r="GM232" s="46"/>
      <c r="GN232" s="46"/>
      <c r="GO232" s="46"/>
      <c r="GP232" s="46"/>
      <c r="GQ232" s="46"/>
      <c r="GR232" s="46"/>
      <c r="GS232" s="46"/>
      <c r="GT232" s="46"/>
      <c r="GU232" s="46"/>
      <c r="GV232" s="46"/>
      <c r="GW232" s="46"/>
      <c r="GX232" s="46"/>
      <c r="GY232" s="46"/>
    </row>
    <row r="233" spans="1:207" s="47" customFormat="1" ht="45.75" customHeight="1" x14ac:dyDescent="0.2">
      <c r="A233" s="39">
        <v>224</v>
      </c>
      <c r="B233" s="48" t="s">
        <v>1236</v>
      </c>
      <c r="C233" s="48" t="s">
        <v>1134</v>
      </c>
      <c r="D233" s="48"/>
      <c r="E233" s="48" t="s">
        <v>1259</v>
      </c>
      <c r="F233" s="48">
        <v>3</v>
      </c>
      <c r="G233" s="48" t="s">
        <v>521</v>
      </c>
      <c r="H233" s="48" t="s">
        <v>586</v>
      </c>
      <c r="I233" s="48">
        <v>38</v>
      </c>
      <c r="J233" s="43">
        <v>3</v>
      </c>
      <c r="K233" s="43" t="s">
        <v>39</v>
      </c>
      <c r="L233" s="43" t="s">
        <v>206</v>
      </c>
      <c r="M233" s="44" t="s">
        <v>41</v>
      </c>
      <c r="N233" s="43" t="s">
        <v>775</v>
      </c>
      <c r="O233" s="50">
        <v>60</v>
      </c>
      <c r="P233" s="42">
        <f>VLOOKUP(E233,'[1]21.2.2019. TKB sau ĐKH lần 3 ex'!$E:$I,5,0)</f>
        <v>33</v>
      </c>
      <c r="Q233" s="43" t="s">
        <v>1260</v>
      </c>
      <c r="R233" s="43" t="s">
        <v>1239</v>
      </c>
      <c r="S233" s="43" t="s">
        <v>1261</v>
      </c>
      <c r="T233" s="43" t="s">
        <v>1262</v>
      </c>
      <c r="U233" s="43" t="s">
        <v>1239</v>
      </c>
      <c r="V233" s="51" t="s">
        <v>524</v>
      </c>
      <c r="W233" s="40" t="s">
        <v>525</v>
      </c>
      <c r="X233" s="48"/>
      <c r="Y233" s="48" t="s">
        <v>67</v>
      </c>
      <c r="Z233" s="48"/>
      <c r="AA233" s="41" t="s">
        <v>1263</v>
      </c>
      <c r="AB233" s="48" t="s">
        <v>1239</v>
      </c>
      <c r="AC233" s="48" t="s">
        <v>1239</v>
      </c>
      <c r="AD233" s="46" t="e">
        <v>#REF!</v>
      </c>
      <c r="AE233" s="46">
        <v>5</v>
      </c>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c r="DF233" s="46"/>
      <c r="DG233" s="46"/>
      <c r="DH233" s="46"/>
      <c r="DI233" s="46"/>
      <c r="DJ233" s="46"/>
      <c r="DK233" s="46"/>
      <c r="DL233" s="46"/>
      <c r="DM233" s="46"/>
      <c r="DN233" s="46"/>
      <c r="DO233" s="46"/>
      <c r="DP233" s="46"/>
      <c r="DQ233" s="46"/>
      <c r="DR233" s="46"/>
      <c r="DS233" s="46"/>
      <c r="DT233" s="46"/>
      <c r="DU233" s="46"/>
      <c r="DV233" s="46"/>
      <c r="DW233" s="46"/>
      <c r="DX233" s="46"/>
      <c r="DY233" s="46"/>
      <c r="DZ233" s="46"/>
      <c r="EA233" s="46"/>
      <c r="EB233" s="46"/>
      <c r="EC233" s="46"/>
      <c r="ED233" s="46"/>
      <c r="EE233" s="46"/>
      <c r="EF233" s="46"/>
      <c r="EG233" s="46"/>
      <c r="EH233" s="46"/>
      <c r="EI233" s="46"/>
      <c r="EJ233" s="46"/>
      <c r="EK233" s="46"/>
      <c r="EL233" s="46"/>
      <c r="EM233" s="46"/>
      <c r="EN233" s="46"/>
      <c r="EO233" s="46"/>
      <c r="EP233" s="46"/>
      <c r="EQ233" s="46"/>
      <c r="ER233" s="46"/>
      <c r="ES233" s="46"/>
      <c r="ET233" s="46"/>
      <c r="EU233" s="46"/>
      <c r="EV233" s="46"/>
      <c r="EW233" s="46"/>
      <c r="EX233" s="46"/>
      <c r="EY233" s="46"/>
      <c r="EZ233" s="46"/>
      <c r="FA233" s="46"/>
      <c r="FB233" s="46"/>
      <c r="FC233" s="46"/>
      <c r="FD233" s="46"/>
      <c r="FE233" s="46"/>
      <c r="FF233" s="46"/>
      <c r="FG233" s="46"/>
      <c r="FH233" s="46"/>
      <c r="FI233" s="46"/>
      <c r="FJ233" s="46"/>
      <c r="FK233" s="46"/>
      <c r="FL233" s="46"/>
      <c r="FM233" s="46"/>
      <c r="FN233" s="46"/>
      <c r="FO233" s="46"/>
      <c r="FP233" s="46"/>
      <c r="FQ233" s="46"/>
      <c r="FR233" s="46"/>
      <c r="FS233" s="46"/>
      <c r="FT233" s="46"/>
      <c r="FU233" s="46"/>
      <c r="FV233" s="46"/>
      <c r="FW233" s="46"/>
      <c r="FX233" s="46"/>
      <c r="FY233" s="46"/>
      <c r="FZ233" s="46"/>
      <c r="GA233" s="46"/>
      <c r="GB233" s="46"/>
      <c r="GC233" s="46"/>
      <c r="GD233" s="46"/>
      <c r="GE233" s="46"/>
      <c r="GF233" s="46"/>
      <c r="GG233" s="46"/>
      <c r="GH233" s="46"/>
      <c r="GI233" s="46"/>
      <c r="GJ233" s="46"/>
      <c r="GK233" s="46"/>
      <c r="GL233" s="46"/>
      <c r="GM233" s="46"/>
      <c r="GN233" s="46"/>
      <c r="GO233" s="46"/>
      <c r="GP233" s="46"/>
      <c r="GQ233" s="46"/>
      <c r="GR233" s="46"/>
      <c r="GS233" s="46"/>
      <c r="GT233" s="46"/>
      <c r="GU233" s="46"/>
      <c r="GV233" s="46"/>
      <c r="GW233" s="46"/>
      <c r="GX233" s="46"/>
      <c r="GY233" s="46"/>
    </row>
    <row r="234" spans="1:207" s="47" customFormat="1" ht="45.75" customHeight="1" x14ac:dyDescent="0.2">
      <c r="A234" s="39">
        <v>225</v>
      </c>
      <c r="B234" s="48" t="s">
        <v>1236</v>
      </c>
      <c r="C234" s="48" t="s">
        <v>1134</v>
      </c>
      <c r="D234" s="48"/>
      <c r="E234" s="48" t="s">
        <v>1264</v>
      </c>
      <c r="F234" s="48">
        <v>3</v>
      </c>
      <c r="G234" s="48" t="s">
        <v>521</v>
      </c>
      <c r="H234" s="48" t="s">
        <v>528</v>
      </c>
      <c r="I234" s="48">
        <v>38</v>
      </c>
      <c r="J234" s="43">
        <v>3</v>
      </c>
      <c r="K234" s="43" t="s">
        <v>39</v>
      </c>
      <c r="L234" s="43" t="s">
        <v>206</v>
      </c>
      <c r="M234" s="44" t="s">
        <v>59</v>
      </c>
      <c r="N234" s="43" t="s">
        <v>314</v>
      </c>
      <c r="O234" s="50">
        <v>60</v>
      </c>
      <c r="P234" s="42">
        <f>VLOOKUP(E234,'[1]21.2.2019. TKB sau ĐKH lần 3 ex'!$E:$I,5,0)</f>
        <v>37</v>
      </c>
      <c r="Q234" s="43" t="s">
        <v>1244</v>
      </c>
      <c r="R234" s="43" t="s">
        <v>1239</v>
      </c>
      <c r="S234" s="43" t="s">
        <v>1245</v>
      </c>
      <c r="T234" s="43" t="s">
        <v>1246</v>
      </c>
      <c r="U234" s="43" t="s">
        <v>1239</v>
      </c>
      <c r="V234" s="51" t="s">
        <v>524</v>
      </c>
      <c r="W234" s="40" t="s">
        <v>525</v>
      </c>
      <c r="X234" s="48"/>
      <c r="Y234" s="48" t="s">
        <v>67</v>
      </c>
      <c r="Z234" s="48"/>
      <c r="AA234" s="41" t="s">
        <v>1024</v>
      </c>
      <c r="AB234" s="48" t="s">
        <v>1239</v>
      </c>
      <c r="AC234" s="48" t="s">
        <v>1239</v>
      </c>
      <c r="AD234" s="46" t="e">
        <v>#REF!</v>
      </c>
      <c r="AE234" s="46">
        <v>-1</v>
      </c>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6"/>
      <c r="CD234" s="46"/>
      <c r="CE234" s="46"/>
      <c r="CF234" s="46"/>
      <c r="CG234" s="46"/>
      <c r="CH234" s="46"/>
      <c r="CI234" s="46"/>
      <c r="CJ234" s="46"/>
      <c r="CK234" s="46"/>
      <c r="CL234" s="46"/>
      <c r="CM234" s="46"/>
      <c r="CN234" s="46"/>
      <c r="CO234" s="46"/>
      <c r="CP234" s="46"/>
      <c r="CQ234" s="46"/>
      <c r="CR234" s="46"/>
      <c r="CS234" s="46"/>
      <c r="CT234" s="46"/>
      <c r="CU234" s="46"/>
      <c r="CV234" s="46"/>
      <c r="CW234" s="46"/>
      <c r="CX234" s="46"/>
      <c r="CY234" s="46"/>
      <c r="CZ234" s="46"/>
      <c r="DA234" s="46"/>
      <c r="DB234" s="46"/>
      <c r="DC234" s="46"/>
      <c r="DD234" s="46"/>
      <c r="DE234" s="46"/>
      <c r="DF234" s="46"/>
      <c r="DG234" s="46"/>
      <c r="DH234" s="46"/>
      <c r="DI234" s="46"/>
      <c r="DJ234" s="46"/>
      <c r="DK234" s="46"/>
      <c r="DL234" s="46"/>
      <c r="DM234" s="46"/>
      <c r="DN234" s="46"/>
      <c r="DO234" s="46"/>
      <c r="DP234" s="46"/>
      <c r="DQ234" s="46"/>
      <c r="DR234" s="46"/>
      <c r="DS234" s="46"/>
      <c r="DT234" s="46"/>
      <c r="DU234" s="46"/>
      <c r="DV234" s="46"/>
      <c r="DW234" s="46"/>
      <c r="DX234" s="46"/>
      <c r="DY234" s="46"/>
      <c r="DZ234" s="46"/>
      <c r="EA234" s="46"/>
      <c r="EB234" s="46"/>
      <c r="EC234" s="46"/>
      <c r="ED234" s="46"/>
      <c r="EE234" s="46"/>
      <c r="EF234" s="46"/>
      <c r="EG234" s="46"/>
      <c r="EH234" s="46"/>
      <c r="EI234" s="46"/>
      <c r="EJ234" s="46"/>
      <c r="EK234" s="46"/>
      <c r="EL234" s="46"/>
      <c r="EM234" s="46"/>
      <c r="EN234" s="46"/>
      <c r="EO234" s="46"/>
      <c r="EP234" s="46"/>
      <c r="EQ234" s="46"/>
      <c r="ER234" s="46"/>
      <c r="ES234" s="46"/>
      <c r="ET234" s="46"/>
      <c r="EU234" s="46"/>
      <c r="EV234" s="46"/>
      <c r="EW234" s="46"/>
      <c r="EX234" s="46"/>
      <c r="EY234" s="46"/>
      <c r="EZ234" s="46"/>
      <c r="FA234" s="46"/>
      <c r="FB234" s="46"/>
      <c r="FC234" s="46"/>
      <c r="FD234" s="46"/>
      <c r="FE234" s="46"/>
      <c r="FF234" s="46"/>
      <c r="FG234" s="46"/>
      <c r="FH234" s="46"/>
      <c r="FI234" s="46"/>
      <c r="FJ234" s="46"/>
      <c r="FK234" s="46"/>
      <c r="FL234" s="46"/>
      <c r="FM234" s="46"/>
      <c r="FN234" s="46"/>
      <c r="FO234" s="46"/>
      <c r="FP234" s="46"/>
      <c r="FQ234" s="46"/>
      <c r="FR234" s="46"/>
      <c r="FS234" s="46"/>
      <c r="FT234" s="46"/>
      <c r="FU234" s="46"/>
      <c r="FV234" s="46"/>
      <c r="FW234" s="46"/>
      <c r="FX234" s="46"/>
      <c r="FY234" s="46"/>
      <c r="FZ234" s="46"/>
      <c r="GA234" s="46"/>
      <c r="GB234" s="46"/>
      <c r="GC234" s="46"/>
      <c r="GD234" s="46"/>
      <c r="GE234" s="46"/>
      <c r="GF234" s="46"/>
      <c r="GG234" s="46"/>
      <c r="GH234" s="46"/>
      <c r="GI234" s="46"/>
      <c r="GJ234" s="46"/>
      <c r="GK234" s="46"/>
      <c r="GL234" s="46"/>
      <c r="GM234" s="46"/>
      <c r="GN234" s="46"/>
      <c r="GO234" s="46"/>
      <c r="GP234" s="46"/>
      <c r="GQ234" s="46"/>
      <c r="GR234" s="46"/>
      <c r="GS234" s="46"/>
      <c r="GT234" s="46"/>
      <c r="GU234" s="46"/>
      <c r="GV234" s="46"/>
      <c r="GW234" s="46"/>
      <c r="GX234" s="46"/>
      <c r="GY234" s="46"/>
    </row>
    <row r="235" spans="1:207" ht="45.75" customHeight="1" x14ac:dyDescent="0.2">
      <c r="A235" s="39">
        <v>226</v>
      </c>
      <c r="B235" s="48" t="s">
        <v>1236</v>
      </c>
      <c r="C235" s="48" t="s">
        <v>1134</v>
      </c>
      <c r="D235" s="48"/>
      <c r="E235" s="48" t="s">
        <v>1265</v>
      </c>
      <c r="F235" s="48">
        <v>3</v>
      </c>
      <c r="G235" s="48" t="s">
        <v>521</v>
      </c>
      <c r="H235" s="48" t="s">
        <v>535</v>
      </c>
      <c r="I235" s="48">
        <v>38</v>
      </c>
      <c r="J235" s="43">
        <v>3</v>
      </c>
      <c r="K235" s="43" t="s">
        <v>39</v>
      </c>
      <c r="L235" s="43" t="s">
        <v>206</v>
      </c>
      <c r="M235" s="44" t="s">
        <v>41</v>
      </c>
      <c r="N235" s="43" t="s">
        <v>536</v>
      </c>
      <c r="O235" s="50">
        <v>60</v>
      </c>
      <c r="P235" s="42">
        <f>VLOOKUP(E235,'[1]21.2.2019. TKB sau ĐKH lần 3 ex'!$E:$I,5,0)</f>
        <v>43</v>
      </c>
      <c r="Q235" s="43" t="s">
        <v>1249</v>
      </c>
      <c r="R235" s="43" t="s">
        <v>1239</v>
      </c>
      <c r="S235" s="43" t="s">
        <v>1250</v>
      </c>
      <c r="T235" s="43" t="s">
        <v>1251</v>
      </c>
      <c r="U235" s="43" t="s">
        <v>1239</v>
      </c>
      <c r="V235" s="51" t="s">
        <v>524</v>
      </c>
      <c r="W235" s="40" t="s">
        <v>525</v>
      </c>
      <c r="X235" s="48"/>
      <c r="Y235" s="48" t="s">
        <v>67</v>
      </c>
      <c r="Z235" s="48"/>
      <c r="AA235" s="41" t="s">
        <v>1266</v>
      </c>
      <c r="AB235" s="48" t="s">
        <v>1239</v>
      </c>
      <c r="AC235" s="48" t="s">
        <v>1239</v>
      </c>
      <c r="AD235" s="46" t="e">
        <v>#REF!</v>
      </c>
      <c r="AE235" s="46">
        <v>-6</v>
      </c>
    </row>
    <row r="236" spans="1:207" ht="45.75" customHeight="1" x14ac:dyDescent="0.2">
      <c r="A236" s="39">
        <v>227</v>
      </c>
      <c r="B236" s="48" t="s">
        <v>1236</v>
      </c>
      <c r="C236" s="48" t="s">
        <v>1134</v>
      </c>
      <c r="D236" s="48"/>
      <c r="E236" s="48" t="s">
        <v>1267</v>
      </c>
      <c r="F236" s="48">
        <v>3</v>
      </c>
      <c r="G236" s="48" t="s">
        <v>521</v>
      </c>
      <c r="H236" s="48" t="s">
        <v>551</v>
      </c>
      <c r="I236" s="48">
        <v>38</v>
      </c>
      <c r="J236" s="43">
        <v>3</v>
      </c>
      <c r="K236" s="59" t="s">
        <v>39</v>
      </c>
      <c r="L236" s="59" t="s">
        <v>131</v>
      </c>
      <c r="M236" s="60" t="s">
        <v>41</v>
      </c>
      <c r="N236" s="59" t="s">
        <v>794</v>
      </c>
      <c r="O236" s="50">
        <v>60</v>
      </c>
      <c r="P236" s="42">
        <f>VLOOKUP(E236,'[1]21.2.2019. TKB sau ĐKH lần 3 ex'!$E:$I,5,0)</f>
        <v>41</v>
      </c>
      <c r="Q236" s="43" t="s">
        <v>1238</v>
      </c>
      <c r="R236" s="43" t="s">
        <v>1239</v>
      </c>
      <c r="S236" s="43" t="s">
        <v>1240</v>
      </c>
      <c r="T236" s="43" t="s">
        <v>1241</v>
      </c>
      <c r="U236" s="43" t="s">
        <v>1239</v>
      </c>
      <c r="V236" s="51" t="s">
        <v>524</v>
      </c>
      <c r="W236" s="40" t="s">
        <v>525</v>
      </c>
      <c r="X236" s="48"/>
      <c r="Y236" s="48" t="s">
        <v>67</v>
      </c>
      <c r="Z236" s="48"/>
      <c r="AA236" s="41" t="s">
        <v>1268</v>
      </c>
      <c r="AB236" s="48" t="s">
        <v>1239</v>
      </c>
      <c r="AC236" s="48" t="s">
        <v>1239</v>
      </c>
      <c r="AD236" s="46" t="e">
        <v>#REF!</v>
      </c>
      <c r="AE236" s="46">
        <v>0</v>
      </c>
    </row>
    <row r="237" spans="1:207" ht="45.75" customHeight="1" x14ac:dyDescent="0.2">
      <c r="A237" s="39">
        <v>228</v>
      </c>
      <c r="B237" s="48" t="s">
        <v>1236</v>
      </c>
      <c r="C237" s="48" t="s">
        <v>1134</v>
      </c>
      <c r="D237" s="48"/>
      <c r="E237" s="48" t="s">
        <v>1269</v>
      </c>
      <c r="F237" s="48">
        <v>3</v>
      </c>
      <c r="G237" s="48" t="s">
        <v>521</v>
      </c>
      <c r="H237" s="48" t="s">
        <v>556</v>
      </c>
      <c r="I237" s="48">
        <v>38</v>
      </c>
      <c r="J237" s="43">
        <v>3</v>
      </c>
      <c r="K237" s="59" t="s">
        <v>76</v>
      </c>
      <c r="L237" s="59" t="s">
        <v>131</v>
      </c>
      <c r="M237" s="60" t="s">
        <v>77</v>
      </c>
      <c r="N237" s="59" t="s">
        <v>775</v>
      </c>
      <c r="O237" s="50">
        <v>60</v>
      </c>
      <c r="P237" s="42">
        <f>VLOOKUP(E237,'[1]21.2.2019. TKB sau ĐKH lần 3 ex'!$E:$I,5,0)</f>
        <v>43</v>
      </c>
      <c r="Q237" s="43" t="s">
        <v>1238</v>
      </c>
      <c r="R237" s="43" t="s">
        <v>1239</v>
      </c>
      <c r="S237" s="43" t="s">
        <v>1240</v>
      </c>
      <c r="T237" s="43" t="s">
        <v>1241</v>
      </c>
      <c r="U237" s="43" t="s">
        <v>1239</v>
      </c>
      <c r="V237" s="51" t="s">
        <v>524</v>
      </c>
      <c r="W237" s="40" t="s">
        <v>525</v>
      </c>
      <c r="X237" s="48"/>
      <c r="Y237" s="48" t="s">
        <v>67</v>
      </c>
      <c r="Z237" s="48"/>
      <c r="AA237" s="41" t="s">
        <v>1270</v>
      </c>
      <c r="AB237" s="48" t="s">
        <v>1239</v>
      </c>
      <c r="AC237" s="48" t="s">
        <v>1239</v>
      </c>
      <c r="AD237" s="46" t="e">
        <v>#REF!</v>
      </c>
      <c r="AE237" s="46">
        <v>-7</v>
      </c>
    </row>
    <row r="238" spans="1:207" ht="45.75" customHeight="1" x14ac:dyDescent="0.2">
      <c r="A238" s="39">
        <v>229</v>
      </c>
      <c r="B238" s="48" t="s">
        <v>1236</v>
      </c>
      <c r="C238" s="48" t="s">
        <v>1134</v>
      </c>
      <c r="D238" s="48"/>
      <c r="E238" s="48" t="s">
        <v>1271</v>
      </c>
      <c r="F238" s="48">
        <v>3</v>
      </c>
      <c r="G238" s="48" t="s">
        <v>521</v>
      </c>
      <c r="H238" s="48" t="s">
        <v>560</v>
      </c>
      <c r="I238" s="48">
        <v>95</v>
      </c>
      <c r="J238" s="43">
        <v>2</v>
      </c>
      <c r="K238" s="43" t="s">
        <v>76</v>
      </c>
      <c r="L238" s="43" t="s">
        <v>206</v>
      </c>
      <c r="M238" s="43" t="s">
        <v>108</v>
      </c>
      <c r="N238" s="43" t="s">
        <v>561</v>
      </c>
      <c r="O238" s="50">
        <v>100</v>
      </c>
      <c r="P238" s="42">
        <f>VLOOKUP(E238,'[1]21.2.2019. TKB sau ĐKH lần 3 ex'!$E:$I,5,0)</f>
        <v>100</v>
      </c>
      <c r="Q238" s="43" t="s">
        <v>1249</v>
      </c>
      <c r="R238" s="43" t="s">
        <v>1239</v>
      </c>
      <c r="S238" s="43" t="s">
        <v>1250</v>
      </c>
      <c r="T238" s="43" t="s">
        <v>1251</v>
      </c>
      <c r="U238" s="43" t="s">
        <v>1239</v>
      </c>
      <c r="V238" s="51" t="s">
        <v>524</v>
      </c>
      <c r="W238" s="40" t="s">
        <v>525</v>
      </c>
      <c r="X238" s="48"/>
      <c r="Y238" s="48" t="s">
        <v>67</v>
      </c>
      <c r="Z238" s="48"/>
      <c r="AA238" s="41" t="s">
        <v>924</v>
      </c>
      <c r="AB238" s="48" t="s">
        <v>1239</v>
      </c>
      <c r="AC238" s="48" t="s">
        <v>1239</v>
      </c>
      <c r="AD238" s="46" t="e">
        <v>#REF!</v>
      </c>
      <c r="AE238" s="46">
        <v>-5</v>
      </c>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c r="CZ238" s="47"/>
      <c r="DA238" s="47"/>
      <c r="DB238" s="47"/>
      <c r="DC238" s="47"/>
      <c r="DD238" s="47"/>
      <c r="DE238" s="47"/>
      <c r="DF238" s="47"/>
      <c r="DG238" s="47"/>
      <c r="DH238" s="47"/>
      <c r="DI238" s="47"/>
      <c r="DJ238" s="47"/>
      <c r="DK238" s="47"/>
      <c r="DL238" s="47"/>
      <c r="DM238" s="47"/>
      <c r="DN238" s="47"/>
      <c r="DO238" s="47"/>
      <c r="DP238" s="47"/>
      <c r="DQ238" s="47"/>
      <c r="DR238" s="47"/>
      <c r="DS238" s="47"/>
      <c r="DT238" s="47"/>
      <c r="DU238" s="47"/>
      <c r="DV238" s="47"/>
      <c r="DW238" s="47"/>
      <c r="DX238" s="47"/>
      <c r="DY238" s="47"/>
      <c r="DZ238" s="47"/>
      <c r="EA238" s="47"/>
      <c r="EB238" s="47"/>
      <c r="EC238" s="47"/>
      <c r="ED238" s="47"/>
      <c r="EE238" s="47"/>
      <c r="EF238" s="47"/>
      <c r="EG238" s="47"/>
      <c r="EH238" s="47"/>
      <c r="EI238" s="47"/>
      <c r="EJ238" s="47"/>
      <c r="EK238" s="47"/>
      <c r="EL238" s="47"/>
      <c r="EM238" s="47"/>
      <c r="EN238" s="47"/>
      <c r="EO238" s="47"/>
      <c r="EP238" s="47"/>
      <c r="EQ238" s="47"/>
      <c r="ER238" s="47"/>
      <c r="ES238" s="47"/>
      <c r="ET238" s="47"/>
      <c r="EU238" s="47"/>
      <c r="EV238" s="47"/>
      <c r="EW238" s="47"/>
      <c r="EX238" s="47"/>
      <c r="EY238" s="47"/>
      <c r="EZ238" s="47"/>
      <c r="FA238" s="47"/>
      <c r="FB238" s="47"/>
      <c r="FC238" s="47"/>
      <c r="FD238" s="47"/>
      <c r="FE238" s="47"/>
      <c r="FF238" s="47"/>
      <c r="FG238" s="47"/>
      <c r="FH238" s="47"/>
      <c r="FI238" s="47"/>
      <c r="FJ238" s="47"/>
      <c r="FK238" s="47"/>
      <c r="FL238" s="47"/>
      <c r="FM238" s="47"/>
      <c r="FN238" s="47"/>
      <c r="FO238" s="47"/>
      <c r="FP238" s="47"/>
      <c r="FQ238" s="47"/>
      <c r="FR238" s="47"/>
      <c r="FS238" s="47"/>
      <c r="FT238" s="47"/>
      <c r="FU238" s="47"/>
      <c r="FV238" s="47"/>
      <c r="FW238" s="47"/>
      <c r="FX238" s="47"/>
      <c r="FY238" s="47"/>
      <c r="FZ238" s="47"/>
      <c r="GA238" s="47"/>
      <c r="GB238" s="47"/>
      <c r="GC238" s="47"/>
      <c r="GD238" s="47"/>
      <c r="GE238" s="47"/>
      <c r="GF238" s="47"/>
      <c r="GG238" s="47"/>
      <c r="GH238" s="47"/>
      <c r="GI238" s="47"/>
      <c r="GJ238" s="47"/>
      <c r="GK238" s="47"/>
      <c r="GL238" s="47"/>
      <c r="GM238" s="47"/>
      <c r="GN238" s="47"/>
      <c r="GO238" s="47"/>
      <c r="GP238" s="47"/>
      <c r="GQ238" s="47"/>
      <c r="GR238" s="47"/>
      <c r="GS238" s="47"/>
      <c r="GT238" s="47"/>
      <c r="GU238" s="47"/>
      <c r="GV238" s="47"/>
      <c r="GW238" s="47"/>
      <c r="GX238" s="47"/>
      <c r="GY238" s="47"/>
    </row>
    <row r="239" spans="1:207" ht="45.75" customHeight="1" x14ac:dyDescent="0.2">
      <c r="A239" s="39">
        <v>230</v>
      </c>
      <c r="B239" s="48" t="s">
        <v>1236</v>
      </c>
      <c r="C239" s="48" t="s">
        <v>1134</v>
      </c>
      <c r="D239" s="48"/>
      <c r="E239" s="48" t="s">
        <v>1272</v>
      </c>
      <c r="F239" s="48">
        <v>3</v>
      </c>
      <c r="G239" s="48" t="s">
        <v>521</v>
      </c>
      <c r="H239" s="48" t="s">
        <v>567</v>
      </c>
      <c r="I239" s="48">
        <v>95</v>
      </c>
      <c r="J239" s="43">
        <v>2</v>
      </c>
      <c r="K239" s="43" t="s">
        <v>76</v>
      </c>
      <c r="L239" s="43" t="s">
        <v>206</v>
      </c>
      <c r="M239" s="43" t="s">
        <v>108</v>
      </c>
      <c r="N239" s="43" t="s">
        <v>481</v>
      </c>
      <c r="O239" s="50">
        <v>100</v>
      </c>
      <c r="P239" s="42">
        <f>VLOOKUP(E239,'[1]21.2.2019. TKB sau ĐKH lần 3 ex'!$E:$I,5,0)</f>
        <v>100</v>
      </c>
      <c r="Q239" s="43" t="s">
        <v>1249</v>
      </c>
      <c r="R239" s="43" t="s">
        <v>1239</v>
      </c>
      <c r="S239" s="43" t="s">
        <v>1250</v>
      </c>
      <c r="T239" s="43" t="s">
        <v>1251</v>
      </c>
      <c r="U239" s="43" t="s">
        <v>1239</v>
      </c>
      <c r="V239" s="51" t="s">
        <v>524</v>
      </c>
      <c r="W239" s="40" t="s">
        <v>525</v>
      </c>
      <c r="X239" s="48"/>
      <c r="Y239" s="48" t="s">
        <v>67</v>
      </c>
      <c r="Z239" s="48"/>
      <c r="AA239" s="41" t="s">
        <v>932</v>
      </c>
      <c r="AB239" s="48" t="s">
        <v>1239</v>
      </c>
      <c r="AC239" s="48" t="s">
        <v>1239</v>
      </c>
      <c r="AD239" s="46" t="e">
        <v>#REF!</v>
      </c>
      <c r="AE239" s="46">
        <v>-5</v>
      </c>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c r="GS239" s="47"/>
      <c r="GT239" s="47"/>
      <c r="GU239" s="47"/>
      <c r="GV239" s="47"/>
      <c r="GW239" s="47"/>
      <c r="GX239" s="47"/>
      <c r="GY239" s="47"/>
    </row>
    <row r="240" spans="1:207" ht="45.75" customHeight="1" x14ac:dyDescent="0.2">
      <c r="A240" s="39">
        <v>231</v>
      </c>
      <c r="B240" s="48" t="s">
        <v>1236</v>
      </c>
      <c r="C240" s="48" t="s">
        <v>1134</v>
      </c>
      <c r="D240" s="48"/>
      <c r="E240" s="48" t="s">
        <v>1273</v>
      </c>
      <c r="F240" s="48">
        <v>3</v>
      </c>
      <c r="G240" s="48" t="s">
        <v>521</v>
      </c>
      <c r="H240" s="48" t="s">
        <v>574</v>
      </c>
      <c r="I240" s="48">
        <v>89</v>
      </c>
      <c r="J240" s="43">
        <v>2</v>
      </c>
      <c r="K240" s="43" t="s">
        <v>39</v>
      </c>
      <c r="L240" s="43" t="s">
        <v>98</v>
      </c>
      <c r="M240" s="44" t="s">
        <v>59</v>
      </c>
      <c r="N240" s="43" t="s">
        <v>561</v>
      </c>
      <c r="O240" s="50">
        <v>100</v>
      </c>
      <c r="P240" s="42">
        <f>VLOOKUP(E240,'[1]21.2.2019. TKB sau ĐKH lần 3 ex'!$E:$I,5,0)</f>
        <v>94</v>
      </c>
      <c r="Q240" s="43" t="s">
        <v>1238</v>
      </c>
      <c r="R240" s="43" t="s">
        <v>1239</v>
      </c>
      <c r="S240" s="43" t="s">
        <v>1240</v>
      </c>
      <c r="T240" s="43" t="s">
        <v>1241</v>
      </c>
      <c r="U240" s="43" t="s">
        <v>1239</v>
      </c>
      <c r="V240" s="51" t="s">
        <v>524</v>
      </c>
      <c r="W240" s="40" t="s">
        <v>525</v>
      </c>
      <c r="X240" s="48"/>
      <c r="Y240" s="48" t="s">
        <v>67</v>
      </c>
      <c r="Z240" s="48"/>
      <c r="AA240" s="41" t="s">
        <v>1274</v>
      </c>
      <c r="AB240" s="48" t="s">
        <v>1239</v>
      </c>
      <c r="AC240" s="48" t="s">
        <v>1239</v>
      </c>
      <c r="AD240" s="46" t="e">
        <v>#REF!</v>
      </c>
      <c r="AE240" s="46">
        <v>-8</v>
      </c>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c r="DS240" s="47"/>
      <c r="DT240" s="47"/>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c r="GT240" s="47"/>
      <c r="GU240" s="47"/>
      <c r="GV240" s="47"/>
      <c r="GW240" s="47"/>
      <c r="GX240" s="47"/>
      <c r="GY240" s="47"/>
    </row>
    <row r="241" spans="1:207" ht="45.75" customHeight="1" x14ac:dyDescent="0.2">
      <c r="A241" s="39">
        <v>232</v>
      </c>
      <c r="B241" s="48" t="s">
        <v>1236</v>
      </c>
      <c r="C241" s="48" t="s">
        <v>1134</v>
      </c>
      <c r="D241" s="48"/>
      <c r="E241" s="48" t="s">
        <v>1275</v>
      </c>
      <c r="F241" s="48">
        <v>3</v>
      </c>
      <c r="G241" s="48" t="s">
        <v>521</v>
      </c>
      <c r="H241" s="48" t="s">
        <v>580</v>
      </c>
      <c r="I241" s="48">
        <v>89</v>
      </c>
      <c r="J241" s="43">
        <v>2</v>
      </c>
      <c r="K241" s="43" t="s">
        <v>39</v>
      </c>
      <c r="L241" s="43" t="s">
        <v>98</v>
      </c>
      <c r="M241" s="44" t="s">
        <v>59</v>
      </c>
      <c r="N241" s="43" t="s">
        <v>481</v>
      </c>
      <c r="O241" s="50">
        <v>100</v>
      </c>
      <c r="P241" s="42">
        <f>VLOOKUP(E241,'[1]21.2.2019. TKB sau ĐKH lần 3 ex'!$E:$I,5,0)</f>
        <v>66</v>
      </c>
      <c r="Q241" s="43" t="s">
        <v>1238</v>
      </c>
      <c r="R241" s="43" t="s">
        <v>1239</v>
      </c>
      <c r="S241" s="43" t="s">
        <v>1240</v>
      </c>
      <c r="T241" s="43" t="s">
        <v>1241</v>
      </c>
      <c r="U241" s="43" t="s">
        <v>1239</v>
      </c>
      <c r="V241" s="51" t="s">
        <v>524</v>
      </c>
      <c r="W241" s="40" t="s">
        <v>525</v>
      </c>
      <c r="X241" s="48"/>
      <c r="Y241" s="48" t="s">
        <v>67</v>
      </c>
      <c r="Z241" s="48"/>
      <c r="AA241" s="41" t="s">
        <v>1276</v>
      </c>
      <c r="AB241" s="48" t="s">
        <v>1239</v>
      </c>
      <c r="AC241" s="48" t="s">
        <v>1239</v>
      </c>
      <c r="AD241" s="46" t="e">
        <v>#REF!</v>
      </c>
      <c r="AE241" s="46">
        <v>24</v>
      </c>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c r="DS241" s="47"/>
      <c r="DT241" s="47"/>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c r="GT241" s="47"/>
      <c r="GU241" s="47"/>
      <c r="GV241" s="47"/>
      <c r="GW241" s="47"/>
      <c r="GX241" s="47"/>
      <c r="GY241" s="47"/>
    </row>
    <row r="242" spans="1:207" ht="29.25" customHeight="1" x14ac:dyDescent="0.2">
      <c r="A242" s="39">
        <v>233</v>
      </c>
      <c r="B242" s="48" t="s">
        <v>1236</v>
      </c>
      <c r="C242" s="48" t="s">
        <v>1134</v>
      </c>
      <c r="D242" s="48"/>
      <c r="E242" s="48" t="s">
        <v>1277</v>
      </c>
      <c r="F242" s="48">
        <v>3</v>
      </c>
      <c r="G242" s="48" t="s">
        <v>74</v>
      </c>
      <c r="H242" s="48" t="s">
        <v>130</v>
      </c>
      <c r="I242" s="48">
        <v>47</v>
      </c>
      <c r="J242" s="43">
        <v>2</v>
      </c>
      <c r="K242" s="43" t="s">
        <v>76</v>
      </c>
      <c r="L242" s="43" t="s">
        <v>206</v>
      </c>
      <c r="M242" s="43" t="s">
        <v>77</v>
      </c>
      <c r="N242" s="43" t="s">
        <v>490</v>
      </c>
      <c r="O242" s="50">
        <v>50</v>
      </c>
      <c r="P242" s="42">
        <f>VLOOKUP(E242,'[1]21.2.2019. TKB sau ĐKH lần 3 ex'!$E:$I,5,0)</f>
        <v>48</v>
      </c>
      <c r="Q242" s="43" t="s">
        <v>1244</v>
      </c>
      <c r="R242" s="43" t="s">
        <v>1239</v>
      </c>
      <c r="S242" s="43" t="s">
        <v>1245</v>
      </c>
      <c r="T242" s="43" t="s">
        <v>1246</v>
      </c>
      <c r="U242" s="43" t="s">
        <v>1239</v>
      </c>
      <c r="V242" s="45"/>
      <c r="W242" s="40" t="s">
        <v>66</v>
      </c>
      <c r="X242" s="48"/>
      <c r="Y242" s="48" t="s">
        <v>67</v>
      </c>
      <c r="Z242" s="48"/>
      <c r="AA242" s="41" t="s">
        <v>1278</v>
      </c>
      <c r="AB242" s="48" t="s">
        <v>1239</v>
      </c>
      <c r="AC242" s="48" t="s">
        <v>1239</v>
      </c>
      <c r="AD242" s="46" t="e">
        <v>#REF!</v>
      </c>
      <c r="AE242" s="46">
        <v>4</v>
      </c>
    </row>
    <row r="243" spans="1:207" ht="29.25" customHeight="1" x14ac:dyDescent="0.2">
      <c r="A243" s="39">
        <v>234</v>
      </c>
      <c r="B243" s="48" t="s">
        <v>1236</v>
      </c>
      <c r="C243" s="48" t="s">
        <v>1134</v>
      </c>
      <c r="D243" s="48"/>
      <c r="E243" s="48" t="s">
        <v>1279</v>
      </c>
      <c r="F243" s="48">
        <v>3</v>
      </c>
      <c r="G243" s="48" t="s">
        <v>74</v>
      </c>
      <c r="H243" s="48" t="s">
        <v>138</v>
      </c>
      <c r="I243" s="48">
        <v>47</v>
      </c>
      <c r="J243" s="43">
        <v>2</v>
      </c>
      <c r="K243" s="43" t="s">
        <v>76</v>
      </c>
      <c r="L243" s="43" t="s">
        <v>206</v>
      </c>
      <c r="M243" s="43" t="s">
        <v>77</v>
      </c>
      <c r="N243" s="43" t="s">
        <v>451</v>
      </c>
      <c r="O243" s="50">
        <v>50</v>
      </c>
      <c r="P243" s="42">
        <f>VLOOKUP(E243,'[1]21.2.2019. TKB sau ĐKH lần 3 ex'!$E:$I,5,0)</f>
        <v>45</v>
      </c>
      <c r="Q243" s="43" t="s">
        <v>1244</v>
      </c>
      <c r="R243" s="43" t="s">
        <v>1239</v>
      </c>
      <c r="S243" s="43" t="s">
        <v>1245</v>
      </c>
      <c r="T243" s="43" t="s">
        <v>1246</v>
      </c>
      <c r="U243" s="43" t="s">
        <v>1239</v>
      </c>
      <c r="V243" s="45"/>
      <c r="W243" s="40" t="s">
        <v>66</v>
      </c>
      <c r="X243" s="48"/>
      <c r="Y243" s="48" t="s">
        <v>67</v>
      </c>
      <c r="Z243" s="48"/>
      <c r="AA243" s="41" t="s">
        <v>1280</v>
      </c>
      <c r="AB243" s="48" t="s">
        <v>1239</v>
      </c>
      <c r="AC243" s="48" t="s">
        <v>1239</v>
      </c>
      <c r="AD243" s="46" t="e">
        <v>#REF!</v>
      </c>
      <c r="AE243" s="46">
        <v>-2</v>
      </c>
    </row>
    <row r="244" spans="1:207" s="47" customFormat="1" ht="29.25" customHeight="1" x14ac:dyDescent="0.2">
      <c r="A244" s="39">
        <v>235</v>
      </c>
      <c r="B244" s="40" t="s">
        <v>1281</v>
      </c>
      <c r="C244" s="40" t="s">
        <v>1282</v>
      </c>
      <c r="D244" s="40" t="s">
        <v>36</v>
      </c>
      <c r="E244" s="40" t="s">
        <v>1282</v>
      </c>
      <c r="F244" s="40">
        <v>3</v>
      </c>
      <c r="G244" s="40" t="s">
        <v>74</v>
      </c>
      <c r="H244" s="40" t="s">
        <v>38</v>
      </c>
      <c r="I244" s="40">
        <v>79</v>
      </c>
      <c r="J244" s="41">
        <v>1</v>
      </c>
      <c r="K244" s="41" t="s">
        <v>76</v>
      </c>
      <c r="L244" s="41" t="s">
        <v>206</v>
      </c>
      <c r="M244" s="41" t="s">
        <v>77</v>
      </c>
      <c r="N244" s="41" t="s">
        <v>166</v>
      </c>
      <c r="O244" s="50">
        <v>70</v>
      </c>
      <c r="P244" s="42">
        <f>VLOOKUP(E244,'[1]21.2.2019. TKB sau ĐKH lần 3 ex'!$E:$I,5,0)</f>
        <v>71</v>
      </c>
      <c r="Q244" s="43" t="s">
        <v>1283</v>
      </c>
      <c r="R244" s="43" t="s">
        <v>44</v>
      </c>
      <c r="S244" s="43" t="s">
        <v>1284</v>
      </c>
      <c r="T244" s="54" t="s">
        <v>1285</v>
      </c>
      <c r="U244" s="41" t="s">
        <v>47</v>
      </c>
      <c r="V244" s="45"/>
      <c r="W244" s="40" t="s">
        <v>66</v>
      </c>
      <c r="X244" s="40" t="s">
        <v>49</v>
      </c>
      <c r="Y244" s="40" t="s">
        <v>222</v>
      </c>
      <c r="Z244" s="40"/>
      <c r="AA244" s="41" t="s">
        <v>1286</v>
      </c>
      <c r="AB244" s="40" t="s">
        <v>1283</v>
      </c>
      <c r="AC244" s="40" t="s">
        <v>1283</v>
      </c>
      <c r="AD244" s="46" t="s">
        <v>1287</v>
      </c>
      <c r="AE244" s="46">
        <v>9</v>
      </c>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6"/>
      <c r="CD244" s="46"/>
      <c r="CE244" s="46"/>
      <c r="CF244" s="46"/>
      <c r="CG244" s="46"/>
      <c r="CH244" s="46"/>
      <c r="CI244" s="46"/>
      <c r="CJ244" s="46"/>
      <c r="CK244" s="46"/>
      <c r="CL244" s="46"/>
      <c r="CM244" s="46"/>
      <c r="CN244" s="46"/>
      <c r="CO244" s="46"/>
      <c r="CP244" s="46"/>
      <c r="CQ244" s="46"/>
      <c r="CR244" s="46"/>
      <c r="CS244" s="46"/>
      <c r="CT244" s="46"/>
      <c r="CU244" s="46"/>
      <c r="CV244" s="46"/>
      <c r="CW244" s="46"/>
      <c r="CX244" s="46"/>
      <c r="CY244" s="46"/>
      <c r="CZ244" s="46"/>
      <c r="DA244" s="46"/>
      <c r="DB244" s="46"/>
      <c r="DC244" s="46"/>
      <c r="DD244" s="46"/>
      <c r="DE244" s="46"/>
      <c r="DF244" s="46"/>
      <c r="DG244" s="46"/>
      <c r="DH244" s="46"/>
      <c r="DI244" s="46"/>
      <c r="DJ244" s="46"/>
      <c r="DK244" s="46"/>
      <c r="DL244" s="46"/>
      <c r="DM244" s="46"/>
      <c r="DN244" s="46"/>
      <c r="DO244" s="46"/>
      <c r="DP244" s="46"/>
      <c r="DQ244" s="46"/>
      <c r="DR244" s="46"/>
      <c r="DS244" s="46"/>
      <c r="DT244" s="46"/>
      <c r="DU244" s="46"/>
      <c r="DV244" s="46"/>
      <c r="DW244" s="46"/>
      <c r="DX244" s="46"/>
      <c r="DY244" s="46"/>
      <c r="DZ244" s="46"/>
      <c r="EA244" s="46"/>
      <c r="EB244" s="46"/>
      <c r="EC244" s="46"/>
      <c r="ED244" s="46"/>
      <c r="EE244" s="46"/>
      <c r="EF244" s="46"/>
      <c r="EG244" s="46"/>
      <c r="EH244" s="46"/>
      <c r="EI244" s="46"/>
      <c r="EJ244" s="46"/>
      <c r="EK244" s="46"/>
      <c r="EL244" s="46"/>
      <c r="EM244" s="46"/>
      <c r="EN244" s="46"/>
      <c r="EO244" s="46"/>
      <c r="EP244" s="46"/>
      <c r="EQ244" s="46"/>
      <c r="ER244" s="46"/>
      <c r="ES244" s="46"/>
      <c r="ET244" s="46"/>
      <c r="EU244" s="46"/>
      <c r="EV244" s="46"/>
      <c r="EW244" s="46"/>
      <c r="EX244" s="46"/>
      <c r="EY244" s="46"/>
      <c r="EZ244" s="46"/>
      <c r="FA244" s="46"/>
      <c r="FB244" s="46"/>
      <c r="FC244" s="46"/>
      <c r="FD244" s="46"/>
      <c r="FE244" s="46"/>
      <c r="FF244" s="46"/>
      <c r="FG244" s="46"/>
      <c r="FH244" s="46"/>
      <c r="FI244" s="46"/>
      <c r="FJ244" s="46"/>
      <c r="FK244" s="46"/>
      <c r="FL244" s="46"/>
      <c r="FM244" s="46"/>
      <c r="FN244" s="46"/>
      <c r="FO244" s="46"/>
      <c r="FP244" s="46"/>
      <c r="FQ244" s="46"/>
      <c r="FR244" s="46"/>
      <c r="FS244" s="46"/>
      <c r="FT244" s="46"/>
      <c r="FU244" s="46"/>
      <c r="FV244" s="46"/>
      <c r="FW244" s="46"/>
      <c r="FX244" s="46"/>
      <c r="FY244" s="46"/>
      <c r="FZ244" s="46"/>
      <c r="GA244" s="46"/>
      <c r="GB244" s="46"/>
      <c r="GC244" s="46"/>
      <c r="GD244" s="46"/>
      <c r="GE244" s="46"/>
      <c r="GF244" s="46"/>
      <c r="GG244" s="46"/>
      <c r="GH244" s="46"/>
      <c r="GI244" s="46"/>
      <c r="GJ244" s="46"/>
      <c r="GK244" s="46"/>
      <c r="GL244" s="46"/>
      <c r="GM244" s="46"/>
      <c r="GN244" s="46"/>
      <c r="GO244" s="46"/>
      <c r="GP244" s="46"/>
      <c r="GQ244" s="46"/>
      <c r="GR244" s="46"/>
      <c r="GS244" s="46"/>
      <c r="GT244" s="46"/>
      <c r="GU244" s="46"/>
      <c r="GV244" s="46"/>
      <c r="GW244" s="46"/>
      <c r="GX244" s="46"/>
      <c r="GY244" s="46"/>
    </row>
    <row r="245" spans="1:207" s="47" customFormat="1" ht="29.25" customHeight="1" x14ac:dyDescent="0.2">
      <c r="A245" s="39">
        <v>236</v>
      </c>
      <c r="B245" s="40" t="s">
        <v>1288</v>
      </c>
      <c r="C245" s="40" t="s">
        <v>1289</v>
      </c>
      <c r="D245" s="40"/>
      <c r="E245" s="40" t="s">
        <v>1289</v>
      </c>
      <c r="F245" s="40">
        <v>3</v>
      </c>
      <c r="G245" s="40" t="s">
        <v>37</v>
      </c>
      <c r="H245" s="40" t="s">
        <v>115</v>
      </c>
      <c r="I245" s="40">
        <v>37</v>
      </c>
      <c r="J245" s="41">
        <v>1</v>
      </c>
      <c r="K245" s="41" t="s">
        <v>39</v>
      </c>
      <c r="L245" s="41" t="s">
        <v>244</v>
      </c>
      <c r="M245" s="41" t="s">
        <v>41</v>
      </c>
      <c r="N245" s="41" t="s">
        <v>99</v>
      </c>
      <c r="O245" s="42">
        <v>60</v>
      </c>
      <c r="P245" s="42">
        <f>VLOOKUP(E245,'[1]21.2.2019. TKB sau ĐKH lần 3 ex'!$E:$I,5,0)</f>
        <v>59</v>
      </c>
      <c r="Q245" s="43" t="s">
        <v>415</v>
      </c>
      <c r="R245" s="43" t="s">
        <v>407</v>
      </c>
      <c r="S245" s="60" t="s">
        <v>416</v>
      </c>
      <c r="T245" s="60" t="s">
        <v>417</v>
      </c>
      <c r="U245" s="41" t="s">
        <v>407</v>
      </c>
      <c r="V245" s="45"/>
      <c r="W245" s="40" t="s">
        <v>48</v>
      </c>
      <c r="X245" s="40"/>
      <c r="Y245" s="40" t="s">
        <v>50</v>
      </c>
      <c r="Z245" s="40"/>
      <c r="AA245" s="41" t="s">
        <v>1290</v>
      </c>
      <c r="AB245" s="40" t="s">
        <v>415</v>
      </c>
      <c r="AC245" s="40" t="s">
        <v>415</v>
      </c>
      <c r="AD245" s="46" t="s">
        <v>418</v>
      </c>
      <c r="AE245" s="46">
        <v>-23</v>
      </c>
    </row>
    <row r="246" spans="1:207" ht="29.25" customHeight="1" x14ac:dyDescent="0.2">
      <c r="A246" s="39">
        <v>237</v>
      </c>
      <c r="B246" s="48" t="s">
        <v>1291</v>
      </c>
      <c r="C246" s="48" t="s">
        <v>1292</v>
      </c>
      <c r="D246" s="48" t="s">
        <v>760</v>
      </c>
      <c r="E246" s="48" t="s">
        <v>1293</v>
      </c>
      <c r="F246" s="48">
        <v>3</v>
      </c>
      <c r="G246" s="48" t="s">
        <v>74</v>
      </c>
      <c r="H246" s="48" t="s">
        <v>75</v>
      </c>
      <c r="I246" s="48">
        <v>89</v>
      </c>
      <c r="J246" s="43">
        <v>1</v>
      </c>
      <c r="K246" s="41" t="s">
        <v>76</v>
      </c>
      <c r="L246" s="43" t="s">
        <v>331</v>
      </c>
      <c r="M246" s="52" t="s">
        <v>77</v>
      </c>
      <c r="N246" s="41" t="s">
        <v>78</v>
      </c>
      <c r="O246" s="50">
        <v>85</v>
      </c>
      <c r="P246" s="42">
        <f>VLOOKUP(E246,'[1]21.2.2019. TKB sau ĐKH lần 3 ex'!$E:$I,5,0)</f>
        <v>86</v>
      </c>
      <c r="Q246" s="50" t="s">
        <v>1294</v>
      </c>
      <c r="R246" s="43" t="s">
        <v>1295</v>
      </c>
      <c r="S246" s="43"/>
      <c r="T246" s="43"/>
      <c r="U246" s="43" t="s">
        <v>1295</v>
      </c>
      <c r="V246" s="45"/>
      <c r="W246" s="40" t="s">
        <v>66</v>
      </c>
      <c r="X246" s="48"/>
      <c r="Y246" s="48" t="s">
        <v>67</v>
      </c>
      <c r="Z246" s="48"/>
      <c r="AA246" s="41" t="s">
        <v>1296</v>
      </c>
      <c r="AB246" s="48" t="s">
        <v>1295</v>
      </c>
      <c r="AC246" s="48" t="s">
        <v>1295</v>
      </c>
      <c r="AD246" s="46" t="e">
        <v>#REF!</v>
      </c>
      <c r="AE246" s="46">
        <v>4</v>
      </c>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7"/>
      <c r="CR246" s="47"/>
      <c r="CS246" s="47"/>
      <c r="CT246" s="47"/>
      <c r="CU246" s="47"/>
      <c r="CV246" s="47"/>
      <c r="CW246" s="47"/>
      <c r="CX246" s="47"/>
      <c r="CY246" s="47"/>
      <c r="CZ246" s="47"/>
      <c r="DA246" s="47"/>
      <c r="DB246" s="47"/>
      <c r="DC246" s="47"/>
      <c r="DD246" s="47"/>
      <c r="DE246" s="47"/>
      <c r="DF246" s="47"/>
      <c r="DG246" s="47"/>
      <c r="DH246" s="47"/>
      <c r="DI246" s="47"/>
      <c r="DJ246" s="47"/>
      <c r="DK246" s="47"/>
      <c r="DL246" s="47"/>
      <c r="DM246" s="47"/>
      <c r="DN246" s="47"/>
      <c r="DO246" s="47"/>
      <c r="DP246" s="47"/>
      <c r="DQ246" s="47"/>
      <c r="DR246" s="47"/>
      <c r="DS246" s="47"/>
      <c r="DT246" s="47"/>
      <c r="DU246" s="47"/>
      <c r="DV246" s="47"/>
      <c r="DW246" s="47"/>
      <c r="DX246" s="47"/>
      <c r="DY246" s="47"/>
      <c r="DZ246" s="47"/>
      <c r="EA246" s="47"/>
      <c r="EB246" s="47"/>
      <c r="EC246" s="47"/>
      <c r="ED246" s="47"/>
      <c r="EE246" s="47"/>
      <c r="EF246" s="47"/>
      <c r="EG246" s="47"/>
      <c r="EH246" s="47"/>
      <c r="EI246" s="47"/>
      <c r="EJ246" s="47"/>
      <c r="EK246" s="47"/>
      <c r="EL246" s="47"/>
      <c r="EM246" s="47"/>
      <c r="EN246" s="47"/>
      <c r="EO246" s="47"/>
      <c r="EP246" s="47"/>
      <c r="EQ246" s="47"/>
      <c r="ER246" s="47"/>
      <c r="ES246" s="47"/>
      <c r="ET246" s="47"/>
      <c r="EU246" s="47"/>
      <c r="EV246" s="47"/>
      <c r="EW246" s="47"/>
      <c r="EX246" s="47"/>
      <c r="EY246" s="47"/>
      <c r="EZ246" s="47"/>
      <c r="FA246" s="47"/>
      <c r="FB246" s="47"/>
      <c r="FC246" s="47"/>
      <c r="FD246" s="47"/>
      <c r="FE246" s="47"/>
      <c r="FF246" s="47"/>
      <c r="FG246" s="47"/>
      <c r="FH246" s="47"/>
      <c r="FI246" s="47"/>
      <c r="FJ246" s="47"/>
      <c r="FK246" s="47"/>
      <c r="FL246" s="47"/>
      <c r="FM246" s="47"/>
      <c r="FN246" s="47"/>
      <c r="FO246" s="47"/>
      <c r="FP246" s="47"/>
      <c r="FQ246" s="47"/>
      <c r="FR246" s="47"/>
      <c r="FS246" s="47"/>
      <c r="FT246" s="47"/>
      <c r="FU246" s="47"/>
      <c r="FV246" s="47"/>
      <c r="FW246" s="47"/>
      <c r="FX246" s="47"/>
      <c r="FY246" s="47"/>
      <c r="FZ246" s="47"/>
      <c r="GA246" s="47"/>
      <c r="GB246" s="47"/>
      <c r="GC246" s="47"/>
      <c r="GD246" s="47"/>
      <c r="GE246" s="47"/>
      <c r="GF246" s="47"/>
      <c r="GG246" s="47"/>
      <c r="GH246" s="47"/>
      <c r="GI246" s="47"/>
      <c r="GJ246" s="47"/>
      <c r="GK246" s="47"/>
      <c r="GL246" s="47"/>
      <c r="GM246" s="47"/>
      <c r="GN246" s="47"/>
      <c r="GO246" s="47"/>
      <c r="GP246" s="47"/>
      <c r="GQ246" s="47"/>
      <c r="GR246" s="47"/>
      <c r="GS246" s="47"/>
      <c r="GT246" s="47"/>
      <c r="GU246" s="47"/>
      <c r="GV246" s="47"/>
      <c r="GW246" s="47"/>
      <c r="GX246" s="47"/>
      <c r="GY246" s="47"/>
    </row>
    <row r="247" spans="1:207" ht="29.25" customHeight="1" x14ac:dyDescent="0.2">
      <c r="A247" s="39">
        <v>238</v>
      </c>
      <c r="B247" s="48" t="s">
        <v>1291</v>
      </c>
      <c r="C247" s="48" t="s">
        <v>1292</v>
      </c>
      <c r="D247" s="48" t="s">
        <v>760</v>
      </c>
      <c r="E247" s="48" t="s">
        <v>1297</v>
      </c>
      <c r="F247" s="48">
        <v>3</v>
      </c>
      <c r="G247" s="48" t="s">
        <v>74</v>
      </c>
      <c r="H247" s="48" t="s">
        <v>457</v>
      </c>
      <c r="I247" s="48">
        <v>26</v>
      </c>
      <c r="J247" s="43">
        <v>1</v>
      </c>
      <c r="K247" s="43" t="s">
        <v>39</v>
      </c>
      <c r="L247" s="43" t="s">
        <v>98</v>
      </c>
      <c r="M247" s="43" t="s">
        <v>59</v>
      </c>
      <c r="N247" s="43" t="s">
        <v>139</v>
      </c>
      <c r="O247" s="50">
        <v>40</v>
      </c>
      <c r="P247" s="42">
        <f>VLOOKUP(E247,'[1]21.2.2019. TKB sau ĐKH lần 3 ex'!$E:$I,5,0)</f>
        <v>31</v>
      </c>
      <c r="Q247" s="50" t="s">
        <v>1298</v>
      </c>
      <c r="R247" s="43" t="s">
        <v>1295</v>
      </c>
      <c r="S247" s="43"/>
      <c r="T247" s="43"/>
      <c r="U247" s="43" t="s">
        <v>1295</v>
      </c>
      <c r="V247" s="45"/>
      <c r="W247" s="40" t="s">
        <v>66</v>
      </c>
      <c r="X247" s="48"/>
      <c r="Y247" s="48" t="s">
        <v>67</v>
      </c>
      <c r="Z247" s="48"/>
      <c r="AA247" s="41" t="s">
        <v>1030</v>
      </c>
      <c r="AB247" s="48" t="s">
        <v>1295</v>
      </c>
      <c r="AC247" s="48" t="s">
        <v>1295</v>
      </c>
      <c r="AD247" s="46" t="e">
        <v>#REF!</v>
      </c>
      <c r="AE247" s="46">
        <v>-11</v>
      </c>
    </row>
    <row r="248" spans="1:207" s="47" customFormat="1" ht="29.25" customHeight="1" x14ac:dyDescent="0.2">
      <c r="A248" s="39">
        <v>239</v>
      </c>
      <c r="B248" s="48" t="s">
        <v>1291</v>
      </c>
      <c r="C248" s="48" t="s">
        <v>1292</v>
      </c>
      <c r="D248" s="48" t="s">
        <v>760</v>
      </c>
      <c r="E248" s="48" t="s">
        <v>1299</v>
      </c>
      <c r="F248" s="48">
        <v>3</v>
      </c>
      <c r="G248" s="48" t="s">
        <v>74</v>
      </c>
      <c r="H248" s="48" t="s">
        <v>115</v>
      </c>
      <c r="I248" s="48">
        <v>100</v>
      </c>
      <c r="J248" s="43">
        <v>1</v>
      </c>
      <c r="K248" s="43" t="s">
        <v>76</v>
      </c>
      <c r="L248" s="43" t="s">
        <v>331</v>
      </c>
      <c r="M248" s="43" t="s">
        <v>108</v>
      </c>
      <c r="N248" s="43" t="s">
        <v>116</v>
      </c>
      <c r="O248" s="50">
        <v>100</v>
      </c>
      <c r="P248" s="42">
        <f>VLOOKUP(E248,'[1]21.2.2019. TKB sau ĐKH lần 3 ex'!$E:$I,5,0)</f>
        <v>100</v>
      </c>
      <c r="Q248" s="50" t="s">
        <v>1300</v>
      </c>
      <c r="R248" s="43" t="s">
        <v>1295</v>
      </c>
      <c r="S248" s="43"/>
      <c r="T248" s="43"/>
      <c r="U248" s="43" t="s">
        <v>1295</v>
      </c>
      <c r="V248" s="45"/>
      <c r="W248" s="40" t="s">
        <v>66</v>
      </c>
      <c r="X248" s="48"/>
      <c r="Y248" s="48" t="s">
        <v>67</v>
      </c>
      <c r="Z248" s="48"/>
      <c r="AA248" s="41" t="s">
        <v>674</v>
      </c>
      <c r="AB248" s="48" t="s">
        <v>1295</v>
      </c>
      <c r="AC248" s="48" t="s">
        <v>1295</v>
      </c>
      <c r="AD248" s="46" t="e">
        <v>#REF!</v>
      </c>
      <c r="AE248" s="46">
        <v>0</v>
      </c>
    </row>
    <row r="249" spans="1:207" s="47" customFormat="1" ht="29.25" customHeight="1" x14ac:dyDescent="0.2">
      <c r="A249" s="39">
        <v>240</v>
      </c>
      <c r="B249" s="48" t="s">
        <v>1291</v>
      </c>
      <c r="C249" s="48" t="s">
        <v>1292</v>
      </c>
      <c r="D249" s="48" t="s">
        <v>760</v>
      </c>
      <c r="E249" s="48" t="s">
        <v>1301</v>
      </c>
      <c r="F249" s="48">
        <v>3</v>
      </c>
      <c r="G249" s="48" t="s">
        <v>74</v>
      </c>
      <c r="H249" s="48" t="s">
        <v>122</v>
      </c>
      <c r="I249" s="48">
        <v>84</v>
      </c>
      <c r="J249" s="43">
        <v>1</v>
      </c>
      <c r="K249" s="43" t="s">
        <v>76</v>
      </c>
      <c r="L249" s="43" t="s">
        <v>98</v>
      </c>
      <c r="M249" s="43" t="s">
        <v>108</v>
      </c>
      <c r="N249" s="43" t="s">
        <v>123</v>
      </c>
      <c r="O249" s="50">
        <v>85</v>
      </c>
      <c r="P249" s="42">
        <f>VLOOKUP(E249,'[1]21.2.2019. TKB sau ĐKH lần 3 ex'!$E:$I,5,0)</f>
        <v>85</v>
      </c>
      <c r="Q249" s="50" t="s">
        <v>1302</v>
      </c>
      <c r="R249" s="43" t="s">
        <v>1295</v>
      </c>
      <c r="S249" s="43"/>
      <c r="T249" s="43"/>
      <c r="U249" s="43" t="s">
        <v>1295</v>
      </c>
      <c r="V249" s="45"/>
      <c r="W249" s="40" t="s">
        <v>66</v>
      </c>
      <c r="X249" s="48"/>
      <c r="Y249" s="48" t="s">
        <v>67</v>
      </c>
      <c r="Z249" s="48"/>
      <c r="AA249" s="41" t="s">
        <v>468</v>
      </c>
      <c r="AB249" s="48" t="s">
        <v>1295</v>
      </c>
      <c r="AC249" s="48" t="s">
        <v>1295</v>
      </c>
      <c r="AD249" s="46" t="e">
        <v>#REF!</v>
      </c>
      <c r="AE249" s="46">
        <v>-1</v>
      </c>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6"/>
      <c r="CD249" s="46"/>
      <c r="CE249" s="46"/>
      <c r="CF249" s="46"/>
      <c r="CG249" s="46"/>
      <c r="CH249" s="46"/>
      <c r="CI249" s="46"/>
      <c r="CJ249" s="46"/>
      <c r="CK249" s="46"/>
      <c r="CL249" s="46"/>
      <c r="CM249" s="46"/>
      <c r="CN249" s="46"/>
      <c r="CO249" s="46"/>
      <c r="CP249" s="46"/>
      <c r="CQ249" s="46"/>
      <c r="CR249" s="46"/>
      <c r="CS249" s="46"/>
      <c r="CT249" s="46"/>
      <c r="CU249" s="46"/>
      <c r="CV249" s="46"/>
      <c r="CW249" s="46"/>
      <c r="CX249" s="46"/>
      <c r="CY249" s="46"/>
      <c r="CZ249" s="46"/>
      <c r="DA249" s="46"/>
      <c r="DB249" s="46"/>
      <c r="DC249" s="46"/>
      <c r="DD249" s="46"/>
      <c r="DE249" s="46"/>
      <c r="DF249" s="46"/>
      <c r="DG249" s="46"/>
      <c r="DH249" s="46"/>
      <c r="DI249" s="46"/>
      <c r="DJ249" s="46"/>
      <c r="DK249" s="46"/>
      <c r="DL249" s="46"/>
      <c r="DM249" s="46"/>
      <c r="DN249" s="46"/>
      <c r="DO249" s="46"/>
      <c r="DP249" s="46"/>
      <c r="DQ249" s="46"/>
      <c r="DR249" s="46"/>
      <c r="DS249" s="46"/>
      <c r="DT249" s="46"/>
      <c r="DU249" s="46"/>
      <c r="DV249" s="46"/>
      <c r="DW249" s="46"/>
      <c r="DX249" s="46"/>
      <c r="DY249" s="46"/>
      <c r="DZ249" s="46"/>
      <c r="EA249" s="46"/>
      <c r="EB249" s="46"/>
      <c r="EC249" s="46"/>
      <c r="ED249" s="46"/>
      <c r="EE249" s="46"/>
      <c r="EF249" s="46"/>
      <c r="EG249" s="46"/>
      <c r="EH249" s="46"/>
      <c r="EI249" s="46"/>
      <c r="EJ249" s="46"/>
      <c r="EK249" s="46"/>
      <c r="EL249" s="46"/>
      <c r="EM249" s="46"/>
      <c r="EN249" s="46"/>
      <c r="EO249" s="46"/>
      <c r="EP249" s="46"/>
      <c r="EQ249" s="46"/>
      <c r="ER249" s="46"/>
      <c r="ES249" s="46"/>
      <c r="ET249" s="46"/>
      <c r="EU249" s="46"/>
      <c r="EV249" s="46"/>
      <c r="EW249" s="46"/>
      <c r="EX249" s="46"/>
      <c r="EY249" s="46"/>
      <c r="EZ249" s="46"/>
      <c r="FA249" s="46"/>
      <c r="FB249" s="46"/>
      <c r="FC249" s="46"/>
      <c r="FD249" s="46"/>
      <c r="FE249" s="46"/>
      <c r="FF249" s="46"/>
      <c r="FG249" s="46"/>
      <c r="FH249" s="46"/>
      <c r="FI249" s="46"/>
      <c r="FJ249" s="46"/>
      <c r="FK249" s="46"/>
      <c r="FL249" s="46"/>
      <c r="FM249" s="46"/>
      <c r="FN249" s="46"/>
      <c r="FO249" s="46"/>
      <c r="FP249" s="46"/>
      <c r="FQ249" s="46"/>
      <c r="FR249" s="46"/>
      <c r="FS249" s="46"/>
      <c r="FT249" s="46"/>
      <c r="FU249" s="46"/>
      <c r="FV249" s="46"/>
      <c r="FW249" s="46"/>
      <c r="FX249" s="46"/>
      <c r="FY249" s="46"/>
      <c r="FZ249" s="46"/>
      <c r="GA249" s="46"/>
      <c r="GB249" s="46"/>
      <c r="GC249" s="46"/>
      <c r="GD249" s="46"/>
      <c r="GE249" s="46"/>
      <c r="GF249" s="46"/>
      <c r="GG249" s="46"/>
      <c r="GH249" s="46"/>
      <c r="GI249" s="46"/>
      <c r="GJ249" s="46"/>
      <c r="GK249" s="46"/>
      <c r="GL249" s="46"/>
      <c r="GM249" s="46"/>
      <c r="GN249" s="46"/>
      <c r="GO249" s="46"/>
      <c r="GP249" s="46"/>
      <c r="GQ249" s="46"/>
      <c r="GR249" s="46"/>
      <c r="GS249" s="46"/>
      <c r="GT249" s="46"/>
      <c r="GU249" s="46"/>
      <c r="GV249" s="46"/>
      <c r="GW249" s="46"/>
      <c r="GX249" s="46"/>
      <c r="GY249" s="46"/>
    </row>
    <row r="250" spans="1:207" s="47" customFormat="1" ht="29.25" customHeight="1" x14ac:dyDescent="0.2">
      <c r="A250" s="39">
        <v>241</v>
      </c>
      <c r="B250" s="48" t="s">
        <v>1291</v>
      </c>
      <c r="C250" s="48" t="s">
        <v>1292</v>
      </c>
      <c r="D250" s="48" t="s">
        <v>760</v>
      </c>
      <c r="E250" s="48" t="s">
        <v>1303</v>
      </c>
      <c r="F250" s="48">
        <v>3</v>
      </c>
      <c r="G250" s="48" t="s">
        <v>74</v>
      </c>
      <c r="H250" s="48" t="s">
        <v>126</v>
      </c>
      <c r="I250" s="48">
        <v>121</v>
      </c>
      <c r="J250" s="43" t="s">
        <v>127</v>
      </c>
      <c r="K250" s="43" t="s">
        <v>39</v>
      </c>
      <c r="L250" s="43" t="s">
        <v>331</v>
      </c>
      <c r="M250" s="43" t="s">
        <v>41</v>
      </c>
      <c r="N250" s="43" t="s">
        <v>116</v>
      </c>
      <c r="O250" s="50">
        <v>100</v>
      </c>
      <c r="P250" s="42">
        <f>VLOOKUP(E250,'[1]21.2.2019. TKB sau ĐKH lần 3 ex'!$E:$I,5,0)</f>
        <v>98</v>
      </c>
      <c r="Q250" s="50" t="s">
        <v>1300</v>
      </c>
      <c r="R250" s="43" t="s">
        <v>1295</v>
      </c>
      <c r="S250" s="43"/>
      <c r="T250" s="43"/>
      <c r="U250" s="43" t="s">
        <v>1295</v>
      </c>
      <c r="V250" s="45"/>
      <c r="W250" s="40" t="s">
        <v>66</v>
      </c>
      <c r="X250" s="48"/>
      <c r="Y250" s="48" t="s">
        <v>67</v>
      </c>
      <c r="Z250" s="48"/>
      <c r="AA250" s="41" t="s">
        <v>1304</v>
      </c>
      <c r="AB250" s="48" t="s">
        <v>1295</v>
      </c>
      <c r="AC250" s="48" t="s">
        <v>1295</v>
      </c>
      <c r="AD250" s="46" t="e">
        <v>#REF!</v>
      </c>
      <c r="AE250" s="46">
        <v>21</v>
      </c>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CZ250" s="46"/>
      <c r="DA250" s="46"/>
      <c r="DB250" s="46"/>
      <c r="DC250" s="46"/>
      <c r="DD250" s="46"/>
      <c r="DE250" s="46"/>
      <c r="DF250" s="46"/>
      <c r="DG250" s="46"/>
      <c r="DH250" s="46"/>
      <c r="DI250" s="46"/>
      <c r="DJ250" s="46"/>
      <c r="DK250" s="46"/>
      <c r="DL250" s="46"/>
      <c r="DM250" s="46"/>
      <c r="DN250" s="46"/>
      <c r="DO250" s="46"/>
      <c r="DP250" s="46"/>
      <c r="DQ250" s="46"/>
      <c r="DR250" s="46"/>
      <c r="DS250" s="46"/>
      <c r="DT250" s="46"/>
      <c r="DU250" s="46"/>
      <c r="DV250" s="46"/>
      <c r="DW250" s="46"/>
      <c r="DX250" s="46"/>
      <c r="DY250" s="46"/>
      <c r="DZ250" s="46"/>
      <c r="EA250" s="46"/>
      <c r="EB250" s="46"/>
      <c r="EC250" s="46"/>
      <c r="ED250" s="46"/>
      <c r="EE250" s="46"/>
      <c r="EF250" s="46"/>
      <c r="EG250" s="46"/>
      <c r="EH250" s="46"/>
      <c r="EI250" s="46"/>
      <c r="EJ250" s="46"/>
      <c r="EK250" s="46"/>
      <c r="EL250" s="46"/>
      <c r="EM250" s="46"/>
      <c r="EN250" s="46"/>
      <c r="EO250" s="46"/>
      <c r="EP250" s="46"/>
      <c r="EQ250" s="46"/>
      <c r="ER250" s="46"/>
      <c r="ES250" s="46"/>
      <c r="ET250" s="46"/>
      <c r="EU250" s="46"/>
      <c r="EV250" s="46"/>
      <c r="EW250" s="46"/>
      <c r="EX250" s="46"/>
      <c r="EY250" s="46"/>
      <c r="EZ250" s="46"/>
      <c r="FA250" s="46"/>
      <c r="FB250" s="46"/>
      <c r="FC250" s="46"/>
      <c r="FD250" s="46"/>
      <c r="FE250" s="46"/>
      <c r="FF250" s="46"/>
      <c r="FG250" s="46"/>
      <c r="FH250" s="46"/>
      <c r="FI250" s="46"/>
      <c r="FJ250" s="46"/>
      <c r="FK250" s="46"/>
      <c r="FL250" s="46"/>
      <c r="FM250" s="46"/>
      <c r="FN250" s="46"/>
      <c r="FO250" s="46"/>
      <c r="FP250" s="46"/>
      <c r="FQ250" s="46"/>
      <c r="FR250" s="46"/>
      <c r="FS250" s="46"/>
      <c r="FT250" s="46"/>
      <c r="FU250" s="46"/>
      <c r="FV250" s="46"/>
      <c r="FW250" s="46"/>
      <c r="FX250" s="46"/>
      <c r="FY250" s="46"/>
      <c r="FZ250" s="46"/>
      <c r="GA250" s="46"/>
      <c r="GB250" s="46"/>
      <c r="GC250" s="46"/>
      <c r="GD250" s="46"/>
      <c r="GE250" s="46"/>
      <c r="GF250" s="46"/>
      <c r="GG250" s="46"/>
      <c r="GH250" s="46"/>
      <c r="GI250" s="46"/>
      <c r="GJ250" s="46"/>
      <c r="GK250" s="46"/>
      <c r="GL250" s="46"/>
      <c r="GM250" s="46"/>
      <c r="GN250" s="46"/>
      <c r="GO250" s="46"/>
      <c r="GP250" s="46"/>
      <c r="GQ250" s="46"/>
      <c r="GR250" s="46"/>
      <c r="GS250" s="46"/>
      <c r="GT250" s="46"/>
      <c r="GU250" s="46"/>
      <c r="GV250" s="46"/>
      <c r="GW250" s="46"/>
      <c r="GX250" s="46"/>
      <c r="GY250" s="46"/>
    </row>
    <row r="251" spans="1:207" s="47" customFormat="1" ht="29.25" customHeight="1" x14ac:dyDescent="0.2">
      <c r="A251" s="39">
        <v>242</v>
      </c>
      <c r="B251" s="48" t="s">
        <v>1291</v>
      </c>
      <c r="C251" s="48" t="s">
        <v>1292</v>
      </c>
      <c r="D251" s="48" t="s">
        <v>760</v>
      </c>
      <c r="E251" s="48" t="s">
        <v>1305</v>
      </c>
      <c r="F251" s="48">
        <v>3</v>
      </c>
      <c r="G251" s="48" t="s">
        <v>74</v>
      </c>
      <c r="H251" s="48" t="s">
        <v>130</v>
      </c>
      <c r="I251" s="48">
        <v>47</v>
      </c>
      <c r="J251" s="43">
        <v>2</v>
      </c>
      <c r="K251" s="43" t="s">
        <v>76</v>
      </c>
      <c r="L251" s="43" t="s">
        <v>206</v>
      </c>
      <c r="M251" s="43" t="s">
        <v>108</v>
      </c>
      <c r="N251" s="43" t="s">
        <v>490</v>
      </c>
      <c r="O251" s="50">
        <v>50</v>
      </c>
      <c r="P251" s="42">
        <f>VLOOKUP(E251,'[1]21.2.2019. TKB sau ĐKH lần 3 ex'!$E:$I,5,0)</f>
        <v>45</v>
      </c>
      <c r="Q251" s="50" t="s">
        <v>1302</v>
      </c>
      <c r="R251" s="43" t="s">
        <v>1295</v>
      </c>
      <c r="S251" s="43"/>
      <c r="T251" s="43"/>
      <c r="U251" s="43" t="s">
        <v>1295</v>
      </c>
      <c r="V251" s="45"/>
      <c r="W251" s="40" t="s">
        <v>66</v>
      </c>
      <c r="X251" s="48"/>
      <c r="Y251" s="48" t="s">
        <v>67</v>
      </c>
      <c r="Z251" s="48"/>
      <c r="AA251" s="41" t="s">
        <v>1278</v>
      </c>
      <c r="AB251" s="48" t="s">
        <v>1295</v>
      </c>
      <c r="AC251" s="48" t="s">
        <v>1295</v>
      </c>
      <c r="AD251" s="46" t="e">
        <v>#REF!</v>
      </c>
      <c r="AE251" s="46">
        <v>-3</v>
      </c>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6"/>
      <c r="CD251" s="46"/>
      <c r="CE251" s="46"/>
      <c r="CF251" s="46"/>
      <c r="CG251" s="46"/>
      <c r="CH251" s="46"/>
      <c r="CI251" s="46"/>
      <c r="CJ251" s="46"/>
      <c r="CK251" s="46"/>
      <c r="CL251" s="46"/>
      <c r="CM251" s="46"/>
      <c r="CN251" s="46"/>
      <c r="CO251" s="46"/>
      <c r="CP251" s="46"/>
      <c r="CQ251" s="46"/>
      <c r="CR251" s="46"/>
      <c r="CS251" s="46"/>
      <c r="CT251" s="46"/>
      <c r="CU251" s="46"/>
      <c r="CV251" s="46"/>
      <c r="CW251" s="46"/>
      <c r="CX251" s="46"/>
      <c r="CY251" s="46"/>
      <c r="CZ251" s="46"/>
      <c r="DA251" s="46"/>
      <c r="DB251" s="46"/>
      <c r="DC251" s="46"/>
      <c r="DD251" s="46"/>
      <c r="DE251" s="46"/>
      <c r="DF251" s="46"/>
      <c r="DG251" s="46"/>
      <c r="DH251" s="46"/>
      <c r="DI251" s="46"/>
      <c r="DJ251" s="46"/>
      <c r="DK251" s="46"/>
      <c r="DL251" s="46"/>
      <c r="DM251" s="46"/>
      <c r="DN251" s="46"/>
      <c r="DO251" s="46"/>
      <c r="DP251" s="46"/>
      <c r="DQ251" s="46"/>
      <c r="DR251" s="46"/>
      <c r="DS251" s="46"/>
      <c r="DT251" s="46"/>
      <c r="DU251" s="46"/>
      <c r="DV251" s="46"/>
      <c r="DW251" s="46"/>
      <c r="DX251" s="46"/>
      <c r="DY251" s="46"/>
      <c r="DZ251" s="46"/>
      <c r="EA251" s="46"/>
      <c r="EB251" s="46"/>
      <c r="EC251" s="46"/>
      <c r="ED251" s="46"/>
      <c r="EE251" s="46"/>
      <c r="EF251" s="46"/>
      <c r="EG251" s="46"/>
      <c r="EH251" s="46"/>
      <c r="EI251" s="46"/>
      <c r="EJ251" s="46"/>
      <c r="EK251" s="46"/>
      <c r="EL251" s="46"/>
      <c r="EM251" s="46"/>
      <c r="EN251" s="46"/>
      <c r="EO251" s="46"/>
      <c r="EP251" s="46"/>
      <c r="EQ251" s="46"/>
      <c r="ER251" s="46"/>
      <c r="ES251" s="46"/>
      <c r="ET251" s="46"/>
      <c r="EU251" s="46"/>
      <c r="EV251" s="46"/>
      <c r="EW251" s="46"/>
      <c r="EX251" s="46"/>
      <c r="EY251" s="46"/>
      <c r="EZ251" s="46"/>
      <c r="FA251" s="46"/>
      <c r="FB251" s="46"/>
      <c r="FC251" s="46"/>
      <c r="FD251" s="46"/>
      <c r="FE251" s="46"/>
      <c r="FF251" s="46"/>
      <c r="FG251" s="46"/>
      <c r="FH251" s="46"/>
      <c r="FI251" s="46"/>
      <c r="FJ251" s="46"/>
      <c r="FK251" s="46"/>
      <c r="FL251" s="46"/>
      <c r="FM251" s="46"/>
      <c r="FN251" s="46"/>
      <c r="FO251" s="46"/>
      <c r="FP251" s="46"/>
      <c r="FQ251" s="46"/>
      <c r="FR251" s="46"/>
      <c r="FS251" s="46"/>
      <c r="FT251" s="46"/>
      <c r="FU251" s="46"/>
      <c r="FV251" s="46"/>
      <c r="FW251" s="46"/>
      <c r="FX251" s="46"/>
      <c r="FY251" s="46"/>
      <c r="FZ251" s="46"/>
      <c r="GA251" s="46"/>
      <c r="GB251" s="46"/>
      <c r="GC251" s="46"/>
      <c r="GD251" s="46"/>
      <c r="GE251" s="46"/>
      <c r="GF251" s="46"/>
      <c r="GG251" s="46"/>
      <c r="GH251" s="46"/>
      <c r="GI251" s="46"/>
      <c r="GJ251" s="46"/>
      <c r="GK251" s="46"/>
      <c r="GL251" s="46"/>
      <c r="GM251" s="46"/>
      <c r="GN251" s="46"/>
      <c r="GO251" s="46"/>
      <c r="GP251" s="46"/>
      <c r="GQ251" s="46"/>
      <c r="GR251" s="46"/>
      <c r="GS251" s="46"/>
      <c r="GT251" s="46"/>
      <c r="GU251" s="46"/>
      <c r="GV251" s="46"/>
      <c r="GW251" s="46"/>
      <c r="GX251" s="46"/>
      <c r="GY251" s="46"/>
    </row>
    <row r="252" spans="1:207" s="47" customFormat="1" ht="29.25" customHeight="1" x14ac:dyDescent="0.2">
      <c r="A252" s="39">
        <v>243</v>
      </c>
      <c r="B252" s="48" t="s">
        <v>1291</v>
      </c>
      <c r="C252" s="48" t="s">
        <v>1292</v>
      </c>
      <c r="D252" s="48" t="s">
        <v>760</v>
      </c>
      <c r="E252" s="48" t="s">
        <v>1306</v>
      </c>
      <c r="F252" s="48">
        <v>3</v>
      </c>
      <c r="G252" s="48" t="s">
        <v>74</v>
      </c>
      <c r="H252" s="48" t="s">
        <v>138</v>
      </c>
      <c r="I252" s="48">
        <v>47</v>
      </c>
      <c r="J252" s="43">
        <v>2</v>
      </c>
      <c r="K252" s="43" t="s">
        <v>76</v>
      </c>
      <c r="L252" s="43" t="s">
        <v>206</v>
      </c>
      <c r="M252" s="43" t="s">
        <v>108</v>
      </c>
      <c r="N252" s="43" t="s">
        <v>451</v>
      </c>
      <c r="O252" s="50">
        <v>50</v>
      </c>
      <c r="P252" s="42">
        <f>VLOOKUP(E252,'[1]21.2.2019. TKB sau ĐKH lần 3 ex'!$E:$I,5,0)</f>
        <v>45</v>
      </c>
      <c r="Q252" s="50" t="s">
        <v>1307</v>
      </c>
      <c r="R252" s="43" t="s">
        <v>1295</v>
      </c>
      <c r="S252" s="43"/>
      <c r="T252" s="43"/>
      <c r="U252" s="43" t="s">
        <v>1295</v>
      </c>
      <c r="V252" s="45"/>
      <c r="W252" s="40" t="s">
        <v>66</v>
      </c>
      <c r="X252" s="48"/>
      <c r="Y252" s="48" t="s">
        <v>67</v>
      </c>
      <c r="Z252" s="48"/>
      <c r="AA252" s="41" t="s">
        <v>1280</v>
      </c>
      <c r="AB252" s="48" t="s">
        <v>1295</v>
      </c>
      <c r="AC252" s="48" t="s">
        <v>1295</v>
      </c>
      <c r="AD252" s="46" t="e">
        <v>#REF!</v>
      </c>
      <c r="AE252" s="46">
        <v>-2</v>
      </c>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c r="DA252" s="46"/>
      <c r="DB252" s="46"/>
      <c r="DC252" s="46"/>
      <c r="DD252" s="46"/>
      <c r="DE252" s="46"/>
      <c r="DF252" s="46"/>
      <c r="DG252" s="46"/>
      <c r="DH252" s="46"/>
      <c r="DI252" s="46"/>
      <c r="DJ252" s="46"/>
      <c r="DK252" s="46"/>
      <c r="DL252" s="46"/>
      <c r="DM252" s="46"/>
      <c r="DN252" s="46"/>
      <c r="DO252" s="46"/>
      <c r="DP252" s="46"/>
      <c r="DQ252" s="46"/>
      <c r="DR252" s="46"/>
      <c r="DS252" s="46"/>
      <c r="DT252" s="46"/>
      <c r="DU252" s="46"/>
      <c r="DV252" s="46"/>
      <c r="DW252" s="46"/>
      <c r="DX252" s="46"/>
      <c r="DY252" s="46"/>
      <c r="DZ252" s="46"/>
      <c r="EA252" s="46"/>
      <c r="EB252" s="46"/>
      <c r="EC252" s="46"/>
      <c r="ED252" s="46"/>
      <c r="EE252" s="46"/>
      <c r="EF252" s="46"/>
      <c r="EG252" s="46"/>
      <c r="EH252" s="46"/>
      <c r="EI252" s="46"/>
      <c r="EJ252" s="46"/>
      <c r="EK252" s="46"/>
      <c r="EL252" s="46"/>
      <c r="EM252" s="46"/>
      <c r="EN252" s="46"/>
      <c r="EO252" s="46"/>
      <c r="EP252" s="46"/>
      <c r="EQ252" s="46"/>
      <c r="ER252" s="46"/>
      <c r="ES252" s="46"/>
      <c r="ET252" s="46"/>
      <c r="EU252" s="46"/>
      <c r="EV252" s="46"/>
      <c r="EW252" s="46"/>
      <c r="EX252" s="46"/>
      <c r="EY252" s="46"/>
      <c r="EZ252" s="46"/>
      <c r="FA252" s="46"/>
      <c r="FB252" s="46"/>
      <c r="FC252" s="46"/>
      <c r="FD252" s="46"/>
      <c r="FE252" s="46"/>
      <c r="FF252" s="46"/>
      <c r="FG252" s="46"/>
      <c r="FH252" s="46"/>
      <c r="FI252" s="46"/>
      <c r="FJ252" s="46"/>
      <c r="FK252" s="46"/>
      <c r="FL252" s="46"/>
      <c r="FM252" s="46"/>
      <c r="FN252" s="46"/>
      <c r="FO252" s="46"/>
      <c r="FP252" s="46"/>
      <c r="FQ252" s="46"/>
      <c r="FR252" s="46"/>
      <c r="FS252" s="46"/>
      <c r="FT252" s="46"/>
      <c r="FU252" s="46"/>
      <c r="FV252" s="46"/>
      <c r="FW252" s="46"/>
      <c r="FX252" s="46"/>
      <c r="FY252" s="46"/>
      <c r="FZ252" s="46"/>
      <c r="GA252" s="46"/>
      <c r="GB252" s="46"/>
      <c r="GC252" s="46"/>
      <c r="GD252" s="46"/>
      <c r="GE252" s="46"/>
      <c r="GF252" s="46"/>
      <c r="GG252" s="46"/>
      <c r="GH252" s="46"/>
      <c r="GI252" s="46"/>
      <c r="GJ252" s="46"/>
      <c r="GK252" s="46"/>
      <c r="GL252" s="46"/>
      <c r="GM252" s="46"/>
      <c r="GN252" s="46"/>
      <c r="GO252" s="46"/>
      <c r="GP252" s="46"/>
      <c r="GQ252" s="46"/>
      <c r="GR252" s="46"/>
      <c r="GS252" s="46"/>
      <c r="GT252" s="46"/>
      <c r="GU252" s="46"/>
      <c r="GV252" s="46"/>
      <c r="GW252" s="46"/>
      <c r="GX252" s="46"/>
      <c r="GY252" s="46"/>
    </row>
    <row r="253" spans="1:207" s="47" customFormat="1" ht="29.25" customHeight="1" x14ac:dyDescent="0.2">
      <c r="A253" s="39">
        <v>244</v>
      </c>
      <c r="B253" s="48" t="s">
        <v>1291</v>
      </c>
      <c r="C253" s="48" t="s">
        <v>1292</v>
      </c>
      <c r="D253" s="48" t="s">
        <v>760</v>
      </c>
      <c r="E253" s="48" t="s">
        <v>1308</v>
      </c>
      <c r="F253" s="48">
        <v>3</v>
      </c>
      <c r="G253" s="48" t="s">
        <v>74</v>
      </c>
      <c r="H253" s="48" t="s">
        <v>38</v>
      </c>
      <c r="I253" s="48">
        <v>79</v>
      </c>
      <c r="J253" s="43">
        <v>1</v>
      </c>
      <c r="K253" s="41" t="s">
        <v>76</v>
      </c>
      <c r="L253" s="43" t="s">
        <v>206</v>
      </c>
      <c r="M253" s="43" t="s">
        <v>108</v>
      </c>
      <c r="N253" s="41" t="s">
        <v>166</v>
      </c>
      <c r="O253" s="50">
        <v>70</v>
      </c>
      <c r="P253" s="42">
        <f>VLOOKUP(E253,'[1]21.2.2019. TKB sau ĐKH lần 3 ex'!$E:$I,5,0)</f>
        <v>71</v>
      </c>
      <c r="Q253" s="50" t="s">
        <v>1309</v>
      </c>
      <c r="R253" s="43" t="s">
        <v>1295</v>
      </c>
      <c r="S253" s="43"/>
      <c r="T253" s="43"/>
      <c r="U253" s="43" t="s">
        <v>1295</v>
      </c>
      <c r="V253" s="45"/>
      <c r="W253" s="40" t="s">
        <v>66</v>
      </c>
      <c r="X253" s="48"/>
      <c r="Y253" s="48" t="s">
        <v>67</v>
      </c>
      <c r="Z253" s="48"/>
      <c r="AA253" s="41" t="s">
        <v>1286</v>
      </c>
      <c r="AB253" s="48" t="s">
        <v>1295</v>
      </c>
      <c r="AC253" s="48" t="s">
        <v>1295</v>
      </c>
      <c r="AD253" s="46" t="e">
        <v>#REF!</v>
      </c>
      <c r="AE253" s="46">
        <v>9</v>
      </c>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c r="FG253" s="46"/>
      <c r="FH253" s="46"/>
      <c r="FI253" s="46"/>
      <c r="FJ253" s="46"/>
      <c r="FK253" s="46"/>
      <c r="FL253" s="46"/>
      <c r="FM253" s="46"/>
      <c r="FN253" s="46"/>
      <c r="FO253" s="46"/>
      <c r="FP253" s="46"/>
      <c r="FQ253" s="46"/>
      <c r="FR253" s="46"/>
      <c r="FS253" s="46"/>
      <c r="FT253" s="46"/>
      <c r="FU253" s="46"/>
      <c r="FV253" s="46"/>
      <c r="FW253" s="46"/>
      <c r="FX253" s="46"/>
      <c r="FY253" s="46"/>
      <c r="FZ253" s="46"/>
      <c r="GA253" s="46"/>
      <c r="GB253" s="46"/>
      <c r="GC253" s="46"/>
      <c r="GD253" s="46"/>
      <c r="GE253" s="46"/>
      <c r="GF253" s="46"/>
      <c r="GG253" s="46"/>
      <c r="GH253" s="46"/>
      <c r="GI253" s="46"/>
      <c r="GJ253" s="46"/>
      <c r="GK253" s="46"/>
      <c r="GL253" s="46"/>
      <c r="GM253" s="46"/>
      <c r="GN253" s="46"/>
      <c r="GO253" s="46"/>
      <c r="GP253" s="46"/>
      <c r="GQ253" s="46"/>
      <c r="GR253" s="46"/>
      <c r="GS253" s="46"/>
      <c r="GT253" s="46"/>
      <c r="GU253" s="46"/>
      <c r="GV253" s="46"/>
      <c r="GW253" s="46"/>
      <c r="GX253" s="46"/>
      <c r="GY253" s="46"/>
    </row>
    <row r="254" spans="1:207" s="47" customFormat="1" ht="29.25" customHeight="1" x14ac:dyDescent="0.2">
      <c r="A254" s="39">
        <v>245</v>
      </c>
      <c r="B254" s="48" t="s">
        <v>1291</v>
      </c>
      <c r="C254" s="48" t="s">
        <v>1292</v>
      </c>
      <c r="D254" s="48" t="s">
        <v>760</v>
      </c>
      <c r="E254" s="48" t="s">
        <v>1310</v>
      </c>
      <c r="F254" s="48">
        <v>3</v>
      </c>
      <c r="G254" s="48" t="s">
        <v>74</v>
      </c>
      <c r="H254" s="48" t="s">
        <v>56</v>
      </c>
      <c r="I254" s="48">
        <v>80</v>
      </c>
      <c r="J254" s="43">
        <v>1</v>
      </c>
      <c r="K254" s="43" t="s">
        <v>39</v>
      </c>
      <c r="L254" s="43" t="s">
        <v>331</v>
      </c>
      <c r="M254" s="43" t="s">
        <v>59</v>
      </c>
      <c r="N254" s="43" t="s">
        <v>78</v>
      </c>
      <c r="O254" s="50">
        <v>85</v>
      </c>
      <c r="P254" s="42">
        <f>VLOOKUP(E254,'[1]21.2.2019. TKB sau ĐKH lần 3 ex'!$E:$I,5,0)</f>
        <v>80</v>
      </c>
      <c r="Q254" s="50" t="s">
        <v>1309</v>
      </c>
      <c r="R254" s="43" t="s">
        <v>1295</v>
      </c>
      <c r="S254" s="43"/>
      <c r="T254" s="43"/>
      <c r="U254" s="43" t="s">
        <v>1295</v>
      </c>
      <c r="V254" s="45"/>
      <c r="W254" s="40" t="s">
        <v>66</v>
      </c>
      <c r="X254" s="48"/>
      <c r="Y254" s="48" t="s">
        <v>67</v>
      </c>
      <c r="Z254" s="48"/>
      <c r="AA254" s="41" t="s">
        <v>1311</v>
      </c>
      <c r="AB254" s="48" t="s">
        <v>1295</v>
      </c>
      <c r="AC254" s="48" t="s">
        <v>1295</v>
      </c>
      <c r="AD254" s="46" t="e">
        <v>#REF!</v>
      </c>
      <c r="AE254" s="46">
        <v>-5</v>
      </c>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6"/>
      <c r="CD254" s="46"/>
      <c r="CE254" s="46"/>
      <c r="CF254" s="46"/>
      <c r="CG254" s="46"/>
      <c r="CH254" s="46"/>
      <c r="CI254" s="46"/>
      <c r="CJ254" s="46"/>
      <c r="CK254" s="46"/>
      <c r="CL254" s="46"/>
      <c r="CM254" s="46"/>
      <c r="CN254" s="46"/>
      <c r="CO254" s="46"/>
      <c r="CP254" s="46"/>
      <c r="CQ254" s="46"/>
      <c r="CR254" s="46"/>
      <c r="CS254" s="46"/>
      <c r="CT254" s="46"/>
      <c r="CU254" s="46"/>
      <c r="CV254" s="46"/>
      <c r="CW254" s="46"/>
      <c r="CX254" s="46"/>
      <c r="CY254" s="46"/>
      <c r="CZ254" s="46"/>
      <c r="DA254" s="46"/>
      <c r="DB254" s="46"/>
      <c r="DC254" s="46"/>
      <c r="DD254" s="46"/>
      <c r="DE254" s="46"/>
      <c r="DF254" s="46"/>
      <c r="DG254" s="46"/>
      <c r="DH254" s="46"/>
      <c r="DI254" s="46"/>
      <c r="DJ254" s="46"/>
      <c r="DK254" s="46"/>
      <c r="DL254" s="46"/>
      <c r="DM254" s="46"/>
      <c r="DN254" s="46"/>
      <c r="DO254" s="46"/>
      <c r="DP254" s="46"/>
      <c r="DQ254" s="46"/>
      <c r="DR254" s="46"/>
      <c r="DS254" s="46"/>
      <c r="DT254" s="46"/>
      <c r="DU254" s="46"/>
      <c r="DV254" s="46"/>
      <c r="DW254" s="46"/>
      <c r="DX254" s="46"/>
      <c r="DY254" s="46"/>
      <c r="DZ254" s="46"/>
      <c r="EA254" s="46"/>
      <c r="EB254" s="46"/>
      <c r="EC254" s="46"/>
      <c r="ED254" s="46"/>
      <c r="EE254" s="46"/>
      <c r="EF254" s="46"/>
      <c r="EG254" s="46"/>
      <c r="EH254" s="46"/>
      <c r="EI254" s="46"/>
      <c r="EJ254" s="46"/>
      <c r="EK254" s="46"/>
      <c r="EL254" s="46"/>
      <c r="EM254" s="46"/>
      <c r="EN254" s="46"/>
      <c r="EO254" s="46"/>
      <c r="EP254" s="46"/>
      <c r="EQ254" s="46"/>
      <c r="ER254" s="46"/>
      <c r="ES254" s="46"/>
      <c r="ET254" s="46"/>
      <c r="EU254" s="46"/>
      <c r="EV254" s="46"/>
      <c r="EW254" s="46"/>
      <c r="EX254" s="46"/>
      <c r="EY254" s="46"/>
      <c r="EZ254" s="46"/>
      <c r="FA254" s="46"/>
      <c r="FB254" s="46"/>
      <c r="FC254" s="46"/>
      <c r="FD254" s="46"/>
      <c r="FE254" s="46"/>
      <c r="FF254" s="46"/>
      <c r="FG254" s="46"/>
      <c r="FH254" s="46"/>
      <c r="FI254" s="46"/>
      <c r="FJ254" s="46"/>
      <c r="FK254" s="46"/>
      <c r="FL254" s="46"/>
      <c r="FM254" s="46"/>
      <c r="FN254" s="46"/>
      <c r="FO254" s="46"/>
      <c r="FP254" s="46"/>
      <c r="FQ254" s="46"/>
      <c r="FR254" s="46"/>
      <c r="FS254" s="46"/>
      <c r="FT254" s="46"/>
      <c r="FU254" s="46"/>
      <c r="FV254" s="46"/>
      <c r="FW254" s="46"/>
      <c r="FX254" s="46"/>
      <c r="FY254" s="46"/>
      <c r="FZ254" s="46"/>
      <c r="GA254" s="46"/>
      <c r="GB254" s="46"/>
      <c r="GC254" s="46"/>
      <c r="GD254" s="46"/>
      <c r="GE254" s="46"/>
      <c r="GF254" s="46"/>
      <c r="GG254" s="46"/>
      <c r="GH254" s="46"/>
      <c r="GI254" s="46"/>
      <c r="GJ254" s="46"/>
      <c r="GK254" s="46"/>
      <c r="GL254" s="46"/>
      <c r="GM254" s="46"/>
      <c r="GN254" s="46"/>
      <c r="GO254" s="46"/>
      <c r="GP254" s="46"/>
      <c r="GQ254" s="46"/>
      <c r="GR254" s="46"/>
      <c r="GS254" s="46"/>
      <c r="GT254" s="46"/>
      <c r="GU254" s="46"/>
      <c r="GV254" s="46"/>
      <c r="GW254" s="46"/>
      <c r="GX254" s="46"/>
      <c r="GY254" s="46"/>
    </row>
    <row r="255" spans="1:207" s="47" customFormat="1" ht="29.25" customHeight="1" x14ac:dyDescent="0.2">
      <c r="A255" s="39">
        <v>246</v>
      </c>
      <c r="B255" s="48" t="s">
        <v>1291</v>
      </c>
      <c r="C255" s="48" t="s">
        <v>1292</v>
      </c>
      <c r="D255" s="48" t="s">
        <v>760</v>
      </c>
      <c r="E255" s="48" t="s">
        <v>1312</v>
      </c>
      <c r="F255" s="48">
        <v>3</v>
      </c>
      <c r="G255" s="48" t="s">
        <v>74</v>
      </c>
      <c r="H255" s="48" t="s">
        <v>89</v>
      </c>
      <c r="I255" s="48">
        <v>66</v>
      </c>
      <c r="J255" s="43">
        <v>1</v>
      </c>
      <c r="K255" s="43" t="s">
        <v>39</v>
      </c>
      <c r="L255" s="43" t="s">
        <v>98</v>
      </c>
      <c r="M255" s="43" t="s">
        <v>59</v>
      </c>
      <c r="N255" s="43" t="s">
        <v>123</v>
      </c>
      <c r="O255" s="50">
        <v>85</v>
      </c>
      <c r="P255" s="42">
        <f>VLOOKUP(E255,'[1]21.2.2019. TKB sau ĐKH lần 3 ex'!$E:$I,5,0)</f>
        <v>83</v>
      </c>
      <c r="Q255" s="50" t="s">
        <v>1294</v>
      </c>
      <c r="R255" s="43" t="s">
        <v>1295</v>
      </c>
      <c r="S255" s="43"/>
      <c r="T255" s="43"/>
      <c r="U255" s="43" t="s">
        <v>1295</v>
      </c>
      <c r="V255" s="45"/>
      <c r="W255" s="40" t="s">
        <v>66</v>
      </c>
      <c r="X255" s="48"/>
      <c r="Y255" s="48" t="s">
        <v>67</v>
      </c>
      <c r="Z255" s="48"/>
      <c r="AA255" s="41" t="s">
        <v>1313</v>
      </c>
      <c r="AB255" s="48" t="s">
        <v>1295</v>
      </c>
      <c r="AC255" s="48" t="s">
        <v>1295</v>
      </c>
      <c r="AD255" s="46" t="e">
        <v>#REF!</v>
      </c>
      <c r="AE255" s="46">
        <v>-19</v>
      </c>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6"/>
      <c r="CD255" s="46"/>
      <c r="CE255" s="46"/>
      <c r="CF255" s="46"/>
      <c r="CG255" s="46"/>
      <c r="CH255" s="46"/>
      <c r="CI255" s="46"/>
      <c r="CJ255" s="46"/>
      <c r="CK255" s="46"/>
      <c r="CL255" s="46"/>
      <c r="CM255" s="46"/>
      <c r="CN255" s="46"/>
      <c r="CO255" s="46"/>
      <c r="CP255" s="46"/>
      <c r="CQ255" s="46"/>
      <c r="CR255" s="46"/>
      <c r="CS255" s="46"/>
      <c r="CT255" s="46"/>
      <c r="CU255" s="46"/>
      <c r="CV255" s="46"/>
      <c r="CW255" s="46"/>
      <c r="CX255" s="46"/>
      <c r="CY255" s="46"/>
      <c r="CZ255" s="46"/>
      <c r="DA255" s="46"/>
      <c r="DB255" s="46"/>
      <c r="DC255" s="46"/>
      <c r="DD255" s="46"/>
      <c r="DE255" s="46"/>
      <c r="DF255" s="46"/>
      <c r="DG255" s="46"/>
      <c r="DH255" s="46"/>
      <c r="DI255" s="46"/>
      <c r="DJ255" s="46"/>
      <c r="DK255" s="46"/>
      <c r="DL255" s="46"/>
      <c r="DM255" s="46"/>
      <c r="DN255" s="46"/>
      <c r="DO255" s="46"/>
      <c r="DP255" s="46"/>
      <c r="DQ255" s="46"/>
      <c r="DR255" s="46"/>
      <c r="DS255" s="46"/>
      <c r="DT255" s="46"/>
      <c r="DU255" s="46"/>
      <c r="DV255" s="46"/>
      <c r="DW255" s="46"/>
      <c r="DX255" s="46"/>
      <c r="DY255" s="46"/>
      <c r="DZ255" s="46"/>
      <c r="EA255" s="46"/>
      <c r="EB255" s="46"/>
      <c r="EC255" s="46"/>
      <c r="ED255" s="46"/>
      <c r="EE255" s="46"/>
      <c r="EF255" s="46"/>
      <c r="EG255" s="46"/>
      <c r="EH255" s="46"/>
      <c r="EI255" s="46"/>
      <c r="EJ255" s="46"/>
      <c r="EK255" s="46"/>
      <c r="EL255" s="46"/>
      <c r="EM255" s="46"/>
      <c r="EN255" s="46"/>
      <c r="EO255" s="46"/>
      <c r="EP255" s="46"/>
      <c r="EQ255" s="46"/>
      <c r="ER255" s="46"/>
      <c r="ES255" s="46"/>
      <c r="ET255" s="46"/>
      <c r="EU255" s="46"/>
      <c r="EV255" s="46"/>
      <c r="EW255" s="46"/>
      <c r="EX255" s="46"/>
      <c r="EY255" s="46"/>
      <c r="EZ255" s="46"/>
      <c r="FA255" s="46"/>
      <c r="FB255" s="46"/>
      <c r="FC255" s="46"/>
      <c r="FD255" s="46"/>
      <c r="FE255" s="46"/>
      <c r="FF255" s="46"/>
      <c r="FG255" s="46"/>
      <c r="FH255" s="46"/>
      <c r="FI255" s="46"/>
      <c r="FJ255" s="46"/>
      <c r="FK255" s="46"/>
      <c r="FL255" s="46"/>
      <c r="FM255" s="46"/>
      <c r="FN255" s="46"/>
      <c r="FO255" s="46"/>
      <c r="FP255" s="46"/>
      <c r="FQ255" s="46"/>
      <c r="FR255" s="46"/>
      <c r="FS255" s="46"/>
      <c r="FT255" s="46"/>
      <c r="FU255" s="46"/>
      <c r="FV255" s="46"/>
      <c r="FW255" s="46"/>
      <c r="FX255" s="46"/>
      <c r="FY255" s="46"/>
      <c r="FZ255" s="46"/>
      <c r="GA255" s="46"/>
      <c r="GB255" s="46"/>
      <c r="GC255" s="46"/>
      <c r="GD255" s="46"/>
      <c r="GE255" s="46"/>
      <c r="GF255" s="46"/>
      <c r="GG255" s="46"/>
      <c r="GH255" s="46"/>
      <c r="GI255" s="46"/>
      <c r="GJ255" s="46"/>
      <c r="GK255" s="46"/>
      <c r="GL255" s="46"/>
      <c r="GM255" s="46"/>
      <c r="GN255" s="46"/>
      <c r="GO255" s="46"/>
      <c r="GP255" s="46"/>
      <c r="GQ255" s="46"/>
      <c r="GR255" s="46"/>
      <c r="GS255" s="46"/>
      <c r="GT255" s="46"/>
      <c r="GU255" s="46"/>
      <c r="GV255" s="46"/>
      <c r="GW255" s="46"/>
      <c r="GX255" s="46"/>
      <c r="GY255" s="46"/>
    </row>
    <row r="256" spans="1:207" ht="29.25" customHeight="1" x14ac:dyDescent="0.2">
      <c r="A256" s="39">
        <v>247</v>
      </c>
      <c r="B256" s="40" t="s">
        <v>1314</v>
      </c>
      <c r="C256" s="40" t="s">
        <v>1315</v>
      </c>
      <c r="D256" s="40"/>
      <c r="E256" s="40" t="s">
        <v>1315</v>
      </c>
      <c r="F256" s="40">
        <v>3</v>
      </c>
      <c r="G256" s="40" t="s">
        <v>37</v>
      </c>
      <c r="H256" s="40" t="s">
        <v>56</v>
      </c>
      <c r="I256" s="40">
        <v>16</v>
      </c>
      <c r="J256" s="41">
        <v>1</v>
      </c>
      <c r="K256" s="41" t="s">
        <v>76</v>
      </c>
      <c r="L256" s="41" t="s">
        <v>244</v>
      </c>
      <c r="M256" s="41" t="s">
        <v>77</v>
      </c>
      <c r="N256" s="41" t="s">
        <v>536</v>
      </c>
      <c r="O256" s="42">
        <v>60</v>
      </c>
      <c r="P256" s="42">
        <f>VLOOKUP(E256,'[1]21.2.2019. TKB sau ĐKH lần 3 ex'!$E:$I,5,0)</f>
        <v>45</v>
      </c>
      <c r="Q256" s="43" t="s">
        <v>306</v>
      </c>
      <c r="R256" s="41" t="s">
        <v>1316</v>
      </c>
      <c r="S256" s="41"/>
      <c r="T256" s="41"/>
      <c r="U256" s="41" t="s">
        <v>65</v>
      </c>
      <c r="V256" s="45"/>
      <c r="W256" s="40" t="s">
        <v>48</v>
      </c>
      <c r="X256" s="43" t="s">
        <v>1317</v>
      </c>
      <c r="Y256" s="40" t="s">
        <v>50</v>
      </c>
      <c r="Z256" s="40"/>
      <c r="AA256" s="41" t="s">
        <v>1318</v>
      </c>
      <c r="AB256" s="40" t="s">
        <v>1317</v>
      </c>
      <c r="AC256" s="40" t="s">
        <v>1317</v>
      </c>
      <c r="AD256" s="46" t="s">
        <v>1319</v>
      </c>
      <c r="AE256" s="46">
        <v>-33</v>
      </c>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c r="DM256" s="47"/>
      <c r="DN256" s="47"/>
      <c r="DO256" s="47"/>
      <c r="DP256" s="47"/>
      <c r="DQ256" s="47"/>
      <c r="DR256" s="47"/>
      <c r="DS256" s="47"/>
      <c r="DT256" s="47"/>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c r="GI256" s="47"/>
      <c r="GJ256" s="47"/>
      <c r="GK256" s="47"/>
      <c r="GL256" s="47"/>
      <c r="GM256" s="47"/>
      <c r="GN256" s="47"/>
      <c r="GO256" s="47"/>
      <c r="GP256" s="47"/>
      <c r="GQ256" s="47"/>
      <c r="GR256" s="47"/>
      <c r="GS256" s="47"/>
      <c r="GT256" s="47"/>
      <c r="GU256" s="47"/>
      <c r="GV256" s="47"/>
      <c r="GW256" s="47"/>
      <c r="GX256" s="47"/>
      <c r="GY256" s="47"/>
    </row>
    <row r="257" spans="1:207" ht="45.75" customHeight="1" x14ac:dyDescent="0.2">
      <c r="A257" s="39">
        <v>248</v>
      </c>
      <c r="B257" s="48" t="s">
        <v>1320</v>
      </c>
      <c r="C257" s="48" t="s">
        <v>761</v>
      </c>
      <c r="D257" s="48" t="s">
        <v>1321</v>
      </c>
      <c r="E257" s="48" t="s">
        <v>1322</v>
      </c>
      <c r="F257" s="48">
        <v>3</v>
      </c>
      <c r="G257" s="48" t="s">
        <v>521</v>
      </c>
      <c r="H257" s="48" t="s">
        <v>560</v>
      </c>
      <c r="I257" s="48">
        <v>95</v>
      </c>
      <c r="J257" s="43">
        <v>2</v>
      </c>
      <c r="K257" s="43" t="s">
        <v>76</v>
      </c>
      <c r="L257" s="43" t="s">
        <v>331</v>
      </c>
      <c r="M257" s="43" t="s">
        <v>77</v>
      </c>
      <c r="N257" s="43" t="s">
        <v>561</v>
      </c>
      <c r="O257" s="50">
        <v>100</v>
      </c>
      <c r="P257" s="42">
        <f>VLOOKUP(E257,'[1]21.2.2019. TKB sau ĐKH lần 3 ex'!$E:$I,5,0)</f>
        <v>101</v>
      </c>
      <c r="Q257" s="50" t="s">
        <v>1323</v>
      </c>
      <c r="R257" s="43" t="s">
        <v>1295</v>
      </c>
      <c r="S257" s="43"/>
      <c r="T257" s="43"/>
      <c r="U257" s="43" t="s">
        <v>1295</v>
      </c>
      <c r="V257" s="51" t="s">
        <v>524</v>
      </c>
      <c r="W257" s="40" t="s">
        <v>525</v>
      </c>
      <c r="X257" s="48"/>
      <c r="Y257" s="48" t="s">
        <v>67</v>
      </c>
      <c r="Z257" s="48"/>
      <c r="AA257" s="41" t="s">
        <v>1324</v>
      </c>
      <c r="AB257" s="48" t="s">
        <v>1295</v>
      </c>
      <c r="AC257" s="48" t="s">
        <v>1295</v>
      </c>
      <c r="AD257" s="46" t="e">
        <v>#REF!</v>
      </c>
      <c r="AE257" s="46">
        <v>-5</v>
      </c>
    </row>
    <row r="258" spans="1:207" ht="45.75" customHeight="1" x14ac:dyDescent="0.2">
      <c r="A258" s="39">
        <v>249</v>
      </c>
      <c r="B258" s="48" t="s">
        <v>1320</v>
      </c>
      <c r="C258" s="48" t="s">
        <v>761</v>
      </c>
      <c r="D258" s="48" t="s">
        <v>1321</v>
      </c>
      <c r="E258" s="48" t="s">
        <v>1325</v>
      </c>
      <c r="F258" s="48">
        <v>3</v>
      </c>
      <c r="G258" s="48" t="s">
        <v>521</v>
      </c>
      <c r="H258" s="48" t="s">
        <v>600</v>
      </c>
      <c r="I258" s="48">
        <v>38</v>
      </c>
      <c r="J258" s="43">
        <v>6</v>
      </c>
      <c r="K258" s="43" t="s">
        <v>76</v>
      </c>
      <c r="L258" s="43" t="s">
        <v>131</v>
      </c>
      <c r="M258" s="43" t="s">
        <v>108</v>
      </c>
      <c r="N258" s="43" t="s">
        <v>794</v>
      </c>
      <c r="O258" s="50">
        <v>60</v>
      </c>
      <c r="P258" s="42">
        <f>VLOOKUP(E258,'[1]21.2.2019. TKB sau ĐKH lần 3 ex'!$E:$I,5,0)</f>
        <v>32</v>
      </c>
      <c r="Q258" s="50" t="s">
        <v>1326</v>
      </c>
      <c r="R258" s="43" t="s">
        <v>1295</v>
      </c>
      <c r="S258" s="43"/>
      <c r="T258" s="43"/>
      <c r="U258" s="43" t="s">
        <v>1295</v>
      </c>
      <c r="V258" s="51" t="s">
        <v>524</v>
      </c>
      <c r="W258" s="40" t="s">
        <v>525</v>
      </c>
      <c r="X258" s="48"/>
      <c r="Y258" s="48" t="s">
        <v>67</v>
      </c>
      <c r="Z258" s="48"/>
      <c r="AA258" s="41" t="s">
        <v>1327</v>
      </c>
      <c r="AB258" s="48" t="s">
        <v>1295</v>
      </c>
      <c r="AC258" s="48" t="s">
        <v>1295</v>
      </c>
      <c r="AD258" s="46" t="e">
        <v>#REF!</v>
      </c>
      <c r="AE258" s="46">
        <v>-4</v>
      </c>
    </row>
    <row r="259" spans="1:207" ht="45.75" customHeight="1" x14ac:dyDescent="0.2">
      <c r="A259" s="39">
        <v>250</v>
      </c>
      <c r="B259" s="48" t="s">
        <v>1320</v>
      </c>
      <c r="C259" s="48" t="s">
        <v>761</v>
      </c>
      <c r="D259" s="48" t="s">
        <v>1321</v>
      </c>
      <c r="E259" s="48" t="s">
        <v>1328</v>
      </c>
      <c r="F259" s="48">
        <v>3</v>
      </c>
      <c r="G259" s="48" t="s">
        <v>521</v>
      </c>
      <c r="H259" s="48" t="s">
        <v>591</v>
      </c>
      <c r="I259" s="48">
        <v>40</v>
      </c>
      <c r="J259" s="43">
        <v>4</v>
      </c>
      <c r="K259" s="43" t="s">
        <v>76</v>
      </c>
      <c r="L259" s="43" t="s">
        <v>98</v>
      </c>
      <c r="M259" s="44" t="s">
        <v>77</v>
      </c>
      <c r="N259" s="43" t="s">
        <v>637</v>
      </c>
      <c r="O259" s="50">
        <v>60</v>
      </c>
      <c r="P259" s="42">
        <f>VLOOKUP(E259,'[1]21.2.2019. TKB sau ĐKH lần 3 ex'!$E:$I,5,0)</f>
        <v>37</v>
      </c>
      <c r="Q259" s="50" t="s">
        <v>1329</v>
      </c>
      <c r="R259" s="43" t="s">
        <v>1295</v>
      </c>
      <c r="S259" s="43"/>
      <c r="T259" s="43"/>
      <c r="U259" s="43" t="s">
        <v>1295</v>
      </c>
      <c r="V259" s="51" t="s">
        <v>524</v>
      </c>
      <c r="W259" s="40" t="s">
        <v>525</v>
      </c>
      <c r="X259" s="48"/>
      <c r="Y259" s="48" t="s">
        <v>67</v>
      </c>
      <c r="Z259" s="48"/>
      <c r="AA259" s="41" t="s">
        <v>1330</v>
      </c>
      <c r="AB259" s="48" t="s">
        <v>1295</v>
      </c>
      <c r="AC259" s="48" t="s">
        <v>1295</v>
      </c>
      <c r="AD259" s="46" t="e">
        <v>#REF!</v>
      </c>
      <c r="AE259" s="46">
        <v>-4</v>
      </c>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c r="CU259" s="47"/>
      <c r="CV259" s="47"/>
      <c r="CW259" s="47"/>
      <c r="CX259" s="47"/>
      <c r="CY259" s="47"/>
      <c r="CZ259" s="47"/>
      <c r="DA259" s="47"/>
      <c r="DB259" s="47"/>
      <c r="DC259" s="47"/>
      <c r="DD259" s="47"/>
      <c r="DE259" s="47"/>
      <c r="DF259" s="47"/>
      <c r="DG259" s="47"/>
      <c r="DH259" s="47"/>
      <c r="DI259" s="47"/>
      <c r="DJ259" s="47"/>
      <c r="DK259" s="47"/>
      <c r="DL259" s="47"/>
      <c r="DM259" s="47"/>
      <c r="DN259" s="47"/>
      <c r="DO259" s="47"/>
      <c r="DP259" s="47"/>
      <c r="DQ259" s="47"/>
      <c r="DR259" s="47"/>
      <c r="DS259" s="47"/>
      <c r="DT259" s="47"/>
      <c r="DU259" s="47"/>
      <c r="DV259" s="47"/>
      <c r="DW259" s="47"/>
      <c r="DX259" s="47"/>
      <c r="DY259" s="47"/>
      <c r="DZ259" s="47"/>
      <c r="EA259" s="47"/>
      <c r="EB259" s="47"/>
      <c r="EC259" s="47"/>
      <c r="ED259" s="47"/>
      <c r="EE259" s="47"/>
      <c r="EF259" s="47"/>
      <c r="EG259" s="47"/>
      <c r="EH259" s="47"/>
      <c r="EI259" s="47"/>
      <c r="EJ259" s="47"/>
      <c r="EK259" s="47"/>
      <c r="EL259" s="47"/>
      <c r="EM259" s="47"/>
      <c r="EN259" s="47"/>
      <c r="EO259" s="47"/>
      <c r="EP259" s="47"/>
      <c r="EQ259" s="47"/>
      <c r="ER259" s="47"/>
      <c r="ES259" s="47"/>
      <c r="ET259" s="47"/>
      <c r="EU259" s="47"/>
      <c r="EV259" s="47"/>
      <c r="EW259" s="47"/>
      <c r="EX259" s="47"/>
      <c r="EY259" s="47"/>
      <c r="EZ259" s="47"/>
      <c r="FA259" s="47"/>
      <c r="FB259" s="47"/>
      <c r="FC259" s="47"/>
      <c r="FD259" s="47"/>
      <c r="FE259" s="47"/>
      <c r="FF259" s="47"/>
      <c r="FG259" s="47"/>
      <c r="FH259" s="47"/>
      <c r="FI259" s="47"/>
      <c r="FJ259" s="47"/>
      <c r="FK259" s="47"/>
      <c r="FL259" s="47"/>
      <c r="FM259" s="47"/>
      <c r="FN259" s="47"/>
      <c r="FO259" s="47"/>
      <c r="FP259" s="47"/>
      <c r="FQ259" s="47"/>
      <c r="FR259" s="47"/>
      <c r="FS259" s="47"/>
      <c r="FT259" s="47"/>
      <c r="FU259" s="47"/>
      <c r="FV259" s="47"/>
      <c r="FW259" s="47"/>
      <c r="FX259" s="47"/>
      <c r="FY259" s="47"/>
      <c r="FZ259" s="47"/>
      <c r="GA259" s="47"/>
      <c r="GB259" s="47"/>
      <c r="GC259" s="47"/>
      <c r="GD259" s="47"/>
      <c r="GE259" s="47"/>
      <c r="GF259" s="47"/>
      <c r="GG259" s="47"/>
      <c r="GH259" s="47"/>
      <c r="GI259" s="47"/>
      <c r="GJ259" s="47"/>
      <c r="GK259" s="47"/>
      <c r="GL259" s="47"/>
      <c r="GM259" s="47"/>
      <c r="GN259" s="47"/>
      <c r="GO259" s="47"/>
      <c r="GP259" s="47"/>
      <c r="GQ259" s="47"/>
      <c r="GR259" s="47"/>
      <c r="GS259" s="47"/>
      <c r="GT259" s="47"/>
      <c r="GU259" s="47"/>
      <c r="GV259" s="47"/>
      <c r="GW259" s="47"/>
      <c r="GX259" s="47"/>
      <c r="GY259" s="47"/>
    </row>
    <row r="260" spans="1:207" ht="45.75" customHeight="1" x14ac:dyDescent="0.2">
      <c r="A260" s="39">
        <v>251</v>
      </c>
      <c r="B260" s="48" t="s">
        <v>1320</v>
      </c>
      <c r="C260" s="48" t="s">
        <v>761</v>
      </c>
      <c r="D260" s="48" t="s">
        <v>1321</v>
      </c>
      <c r="E260" s="48" t="s">
        <v>1331</v>
      </c>
      <c r="F260" s="48">
        <v>3</v>
      </c>
      <c r="G260" s="48" t="s">
        <v>521</v>
      </c>
      <c r="H260" s="48" t="s">
        <v>800</v>
      </c>
      <c r="I260" s="48">
        <v>40</v>
      </c>
      <c r="J260" s="43">
        <v>4</v>
      </c>
      <c r="K260" s="43" t="s">
        <v>76</v>
      </c>
      <c r="L260" s="43" t="s">
        <v>98</v>
      </c>
      <c r="M260" s="44" t="s">
        <v>108</v>
      </c>
      <c r="N260" s="43" t="s">
        <v>637</v>
      </c>
      <c r="O260" s="50">
        <v>60</v>
      </c>
      <c r="P260" s="42">
        <f>VLOOKUP(E260,'[1]21.2.2019. TKB sau ĐKH lần 3 ex'!$E:$I,5,0)</f>
        <v>34</v>
      </c>
      <c r="Q260" s="50" t="s">
        <v>1329</v>
      </c>
      <c r="R260" s="43" t="s">
        <v>1295</v>
      </c>
      <c r="S260" s="43"/>
      <c r="T260" s="43"/>
      <c r="U260" s="43" t="s">
        <v>1295</v>
      </c>
      <c r="V260" s="51" t="s">
        <v>524</v>
      </c>
      <c r="W260" s="40" t="s">
        <v>525</v>
      </c>
      <c r="X260" s="48"/>
      <c r="Y260" s="48" t="s">
        <v>67</v>
      </c>
      <c r="Z260" s="48"/>
      <c r="AA260" s="41" t="s">
        <v>1330</v>
      </c>
      <c r="AB260" s="48" t="s">
        <v>1295</v>
      </c>
      <c r="AC260" s="48" t="s">
        <v>1295</v>
      </c>
      <c r="AD260" s="46" t="e">
        <v>#REF!</v>
      </c>
      <c r="AE260" s="46">
        <v>-6</v>
      </c>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c r="CZ260" s="47"/>
      <c r="DA260" s="47"/>
      <c r="DB260" s="47"/>
      <c r="DC260" s="47"/>
      <c r="DD260" s="47"/>
      <c r="DE260" s="47"/>
      <c r="DF260" s="47"/>
      <c r="DG260" s="47"/>
      <c r="DH260" s="47"/>
      <c r="DI260" s="47"/>
      <c r="DJ260" s="47"/>
      <c r="DK260" s="47"/>
      <c r="DL260" s="47"/>
      <c r="DM260" s="47"/>
      <c r="DN260" s="47"/>
      <c r="DO260" s="47"/>
      <c r="DP260" s="47"/>
      <c r="DQ260" s="47"/>
      <c r="DR260" s="47"/>
      <c r="DS260" s="47"/>
      <c r="DT260" s="47"/>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c r="GT260" s="47"/>
      <c r="GU260" s="47"/>
      <c r="GV260" s="47"/>
      <c r="GW260" s="47"/>
      <c r="GX260" s="47"/>
      <c r="GY260" s="47"/>
    </row>
    <row r="261" spans="1:207" ht="45.75" customHeight="1" x14ac:dyDescent="0.2">
      <c r="A261" s="39">
        <v>252</v>
      </c>
      <c r="B261" s="48" t="s">
        <v>1320</v>
      </c>
      <c r="C261" s="48" t="s">
        <v>761</v>
      </c>
      <c r="D261" s="48" t="s">
        <v>1321</v>
      </c>
      <c r="E261" s="48" t="s">
        <v>1332</v>
      </c>
      <c r="F261" s="48">
        <v>3</v>
      </c>
      <c r="G261" s="48" t="s">
        <v>521</v>
      </c>
      <c r="H261" s="48" t="s">
        <v>608</v>
      </c>
      <c r="I261" s="48">
        <v>40</v>
      </c>
      <c r="J261" s="43">
        <v>4</v>
      </c>
      <c r="K261" s="43" t="s">
        <v>39</v>
      </c>
      <c r="L261" s="43" t="s">
        <v>331</v>
      </c>
      <c r="M261" s="44" t="s">
        <v>41</v>
      </c>
      <c r="N261" s="43" t="s">
        <v>609</v>
      </c>
      <c r="O261" s="50">
        <v>60</v>
      </c>
      <c r="P261" s="42">
        <f>VLOOKUP(E261,'[1]21.2.2019. TKB sau ĐKH lần 3 ex'!$E:$I,5,0)</f>
        <v>36</v>
      </c>
      <c r="Q261" s="50" t="s">
        <v>1333</v>
      </c>
      <c r="R261" s="43" t="s">
        <v>1295</v>
      </c>
      <c r="S261" s="43"/>
      <c r="T261" s="43"/>
      <c r="U261" s="43" t="s">
        <v>1295</v>
      </c>
      <c r="V261" s="51" t="s">
        <v>524</v>
      </c>
      <c r="W261" s="40" t="s">
        <v>525</v>
      </c>
      <c r="X261" s="48"/>
      <c r="Y261" s="48" t="s">
        <v>67</v>
      </c>
      <c r="Z261" s="48"/>
      <c r="AA261" s="41" t="s">
        <v>1334</v>
      </c>
      <c r="AB261" s="48" t="s">
        <v>1295</v>
      </c>
      <c r="AC261" s="48" t="s">
        <v>1295</v>
      </c>
      <c r="AD261" s="46" t="e">
        <v>#REF!</v>
      </c>
      <c r="AE261" s="46">
        <v>-3</v>
      </c>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47"/>
      <c r="CN261" s="47"/>
      <c r="CO261" s="47"/>
      <c r="CP261" s="47"/>
      <c r="CQ261" s="47"/>
      <c r="CR261" s="47"/>
      <c r="CS261" s="47"/>
      <c r="CT261" s="47"/>
      <c r="CU261" s="47"/>
      <c r="CV261" s="47"/>
      <c r="CW261" s="47"/>
      <c r="CX261" s="47"/>
      <c r="CY261" s="47"/>
      <c r="CZ261" s="47"/>
      <c r="DA261" s="47"/>
      <c r="DB261" s="47"/>
      <c r="DC261" s="47"/>
      <c r="DD261" s="47"/>
      <c r="DE261" s="47"/>
      <c r="DF261" s="47"/>
      <c r="DG261" s="47"/>
      <c r="DH261" s="47"/>
      <c r="DI261" s="47"/>
      <c r="DJ261" s="47"/>
      <c r="DK261" s="47"/>
      <c r="DL261" s="47"/>
      <c r="DM261" s="47"/>
      <c r="DN261" s="47"/>
      <c r="DO261" s="47"/>
      <c r="DP261" s="47"/>
      <c r="DQ261" s="47"/>
      <c r="DR261" s="47"/>
      <c r="DS261" s="47"/>
      <c r="DT261" s="47"/>
      <c r="DU261" s="47"/>
      <c r="DV261" s="47"/>
      <c r="DW261" s="47"/>
      <c r="DX261" s="47"/>
      <c r="DY261" s="47"/>
      <c r="DZ261" s="47"/>
      <c r="EA261" s="47"/>
      <c r="EB261" s="47"/>
      <c r="EC261" s="47"/>
      <c r="ED261" s="47"/>
      <c r="EE261" s="47"/>
      <c r="EF261" s="47"/>
      <c r="EG261" s="47"/>
      <c r="EH261" s="47"/>
      <c r="EI261" s="47"/>
      <c r="EJ261" s="47"/>
      <c r="EK261" s="47"/>
      <c r="EL261" s="47"/>
      <c r="EM261" s="47"/>
      <c r="EN261" s="47"/>
      <c r="EO261" s="47"/>
      <c r="EP261" s="47"/>
      <c r="EQ261" s="47"/>
      <c r="ER261" s="47"/>
      <c r="ES261" s="47"/>
      <c r="ET261" s="47"/>
      <c r="EU261" s="47"/>
      <c r="EV261" s="47"/>
      <c r="EW261" s="47"/>
      <c r="EX261" s="47"/>
      <c r="EY261" s="47"/>
      <c r="EZ261" s="47"/>
      <c r="FA261" s="47"/>
      <c r="FB261" s="47"/>
      <c r="FC261" s="47"/>
      <c r="FD261" s="47"/>
      <c r="FE261" s="47"/>
      <c r="FF261" s="47"/>
      <c r="FG261" s="47"/>
      <c r="FH261" s="47"/>
      <c r="FI261" s="47"/>
      <c r="FJ261" s="47"/>
      <c r="FK261" s="47"/>
      <c r="FL261" s="47"/>
      <c r="FM261" s="47"/>
      <c r="FN261" s="47"/>
      <c r="FO261" s="47"/>
      <c r="FP261" s="47"/>
      <c r="FQ261" s="47"/>
      <c r="FR261" s="47"/>
      <c r="FS261" s="47"/>
      <c r="FT261" s="47"/>
      <c r="FU261" s="47"/>
      <c r="FV261" s="47"/>
      <c r="FW261" s="47"/>
      <c r="FX261" s="47"/>
      <c r="FY261" s="47"/>
      <c r="FZ261" s="47"/>
      <c r="GA261" s="47"/>
      <c r="GB261" s="47"/>
      <c r="GC261" s="47"/>
      <c r="GD261" s="47"/>
      <c r="GE261" s="47"/>
      <c r="GF261" s="47"/>
      <c r="GG261" s="47"/>
      <c r="GH261" s="47"/>
      <c r="GI261" s="47"/>
      <c r="GJ261" s="47"/>
      <c r="GK261" s="47"/>
      <c r="GL261" s="47"/>
      <c r="GM261" s="47"/>
      <c r="GN261" s="47"/>
      <c r="GO261" s="47"/>
      <c r="GP261" s="47"/>
      <c r="GQ261" s="47"/>
      <c r="GR261" s="47"/>
      <c r="GS261" s="47"/>
      <c r="GT261" s="47"/>
      <c r="GU261" s="47"/>
      <c r="GV261" s="47"/>
      <c r="GW261" s="47"/>
      <c r="GX261" s="47"/>
      <c r="GY261" s="47"/>
    </row>
    <row r="262" spans="1:207" ht="45.75" customHeight="1" x14ac:dyDescent="0.2">
      <c r="A262" s="39">
        <v>253</v>
      </c>
      <c r="B262" s="48" t="s">
        <v>1320</v>
      </c>
      <c r="C262" s="48" t="s">
        <v>761</v>
      </c>
      <c r="D262" s="48" t="s">
        <v>1321</v>
      </c>
      <c r="E262" s="48" t="s">
        <v>1335</v>
      </c>
      <c r="F262" s="48">
        <v>3</v>
      </c>
      <c r="G262" s="48" t="s">
        <v>521</v>
      </c>
      <c r="H262" s="48" t="s">
        <v>615</v>
      </c>
      <c r="I262" s="48">
        <v>40</v>
      </c>
      <c r="J262" s="43">
        <v>4</v>
      </c>
      <c r="K262" s="43" t="s">
        <v>39</v>
      </c>
      <c r="L262" s="43" t="s">
        <v>331</v>
      </c>
      <c r="M262" s="44" t="s">
        <v>59</v>
      </c>
      <c r="N262" s="43" t="s">
        <v>616</v>
      </c>
      <c r="O262" s="50">
        <v>60</v>
      </c>
      <c r="P262" s="42">
        <f>VLOOKUP(E262,'[1]21.2.2019. TKB sau ĐKH lần 3 ex'!$E:$I,5,0)</f>
        <v>19</v>
      </c>
      <c r="Q262" s="50" t="s">
        <v>1333</v>
      </c>
      <c r="R262" s="43" t="s">
        <v>1295</v>
      </c>
      <c r="S262" s="43"/>
      <c r="T262" s="43"/>
      <c r="U262" s="43" t="s">
        <v>1295</v>
      </c>
      <c r="V262" s="51" t="s">
        <v>524</v>
      </c>
      <c r="W262" s="40" t="s">
        <v>525</v>
      </c>
      <c r="X262" s="48"/>
      <c r="Y262" s="48" t="s">
        <v>67</v>
      </c>
      <c r="Z262" s="48"/>
      <c r="AA262" s="41" t="s">
        <v>1336</v>
      </c>
      <c r="AB262" s="48" t="s">
        <v>1295</v>
      </c>
      <c r="AC262" s="48" t="s">
        <v>1295</v>
      </c>
      <c r="AD262" s="46" t="e">
        <v>#REF!</v>
      </c>
      <c r="AE262" s="46">
        <v>3</v>
      </c>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c r="CM262" s="47"/>
      <c r="CN262" s="47"/>
      <c r="CO262" s="47"/>
      <c r="CP262" s="47"/>
      <c r="CQ262" s="47"/>
      <c r="CR262" s="47"/>
      <c r="CS262" s="47"/>
      <c r="CT262" s="47"/>
      <c r="CU262" s="47"/>
      <c r="CV262" s="47"/>
      <c r="CW262" s="47"/>
      <c r="CX262" s="47"/>
      <c r="CY262" s="47"/>
      <c r="CZ262" s="47"/>
      <c r="DA262" s="47"/>
      <c r="DB262" s="47"/>
      <c r="DC262" s="47"/>
      <c r="DD262" s="47"/>
      <c r="DE262" s="47"/>
      <c r="DF262" s="47"/>
      <c r="DG262" s="47"/>
      <c r="DH262" s="47"/>
      <c r="DI262" s="47"/>
      <c r="DJ262" s="47"/>
      <c r="DK262" s="47"/>
      <c r="DL262" s="47"/>
      <c r="DM262" s="47"/>
      <c r="DN262" s="47"/>
      <c r="DO262" s="47"/>
      <c r="DP262" s="47"/>
      <c r="DQ262" s="47"/>
      <c r="DR262" s="47"/>
      <c r="DS262" s="47"/>
      <c r="DT262" s="47"/>
      <c r="DU262" s="47"/>
      <c r="DV262" s="47"/>
      <c r="DW262" s="47"/>
      <c r="DX262" s="47"/>
      <c r="DY262" s="47"/>
      <c r="DZ262" s="47"/>
      <c r="EA262" s="47"/>
      <c r="EB262" s="47"/>
      <c r="EC262" s="47"/>
      <c r="ED262" s="47"/>
      <c r="EE262" s="47"/>
      <c r="EF262" s="47"/>
      <c r="EG262" s="47"/>
      <c r="EH262" s="47"/>
      <c r="EI262" s="47"/>
      <c r="EJ262" s="47"/>
      <c r="EK262" s="47"/>
      <c r="EL262" s="47"/>
      <c r="EM262" s="47"/>
      <c r="EN262" s="47"/>
      <c r="EO262" s="47"/>
      <c r="EP262" s="47"/>
      <c r="EQ262" s="47"/>
      <c r="ER262" s="47"/>
      <c r="ES262" s="47"/>
      <c r="ET262" s="47"/>
      <c r="EU262" s="47"/>
      <c r="EV262" s="47"/>
      <c r="EW262" s="47"/>
      <c r="EX262" s="47"/>
      <c r="EY262" s="47"/>
      <c r="EZ262" s="47"/>
      <c r="FA262" s="47"/>
      <c r="FB262" s="47"/>
      <c r="FC262" s="47"/>
      <c r="FD262" s="47"/>
      <c r="FE262" s="47"/>
      <c r="FF262" s="47"/>
      <c r="FG262" s="47"/>
      <c r="FH262" s="47"/>
      <c r="FI262" s="47"/>
      <c r="FJ262" s="47"/>
      <c r="FK262" s="47"/>
      <c r="FL262" s="47"/>
      <c r="FM262" s="47"/>
      <c r="FN262" s="47"/>
      <c r="FO262" s="47"/>
      <c r="FP262" s="47"/>
      <c r="FQ262" s="47"/>
      <c r="FR262" s="47"/>
      <c r="FS262" s="47"/>
      <c r="FT262" s="47"/>
      <c r="FU262" s="47"/>
      <c r="FV262" s="47"/>
      <c r="FW262" s="47"/>
      <c r="FX262" s="47"/>
      <c r="FY262" s="47"/>
      <c r="FZ262" s="47"/>
      <c r="GA262" s="47"/>
      <c r="GB262" s="47"/>
      <c r="GC262" s="47"/>
      <c r="GD262" s="47"/>
      <c r="GE262" s="47"/>
      <c r="GF262" s="47"/>
      <c r="GG262" s="47"/>
      <c r="GH262" s="47"/>
      <c r="GI262" s="47"/>
      <c r="GJ262" s="47"/>
      <c r="GK262" s="47"/>
      <c r="GL262" s="47"/>
      <c r="GM262" s="47"/>
      <c r="GN262" s="47"/>
      <c r="GO262" s="47"/>
      <c r="GP262" s="47"/>
      <c r="GQ262" s="47"/>
      <c r="GR262" s="47"/>
      <c r="GS262" s="47"/>
      <c r="GT262" s="47"/>
      <c r="GU262" s="47"/>
      <c r="GV262" s="47"/>
      <c r="GW262" s="47"/>
      <c r="GX262" s="47"/>
      <c r="GY262" s="47"/>
    </row>
    <row r="263" spans="1:207" ht="45.75" customHeight="1" x14ac:dyDescent="0.2">
      <c r="A263" s="39">
        <v>254</v>
      </c>
      <c r="B263" s="48" t="s">
        <v>1320</v>
      </c>
      <c r="C263" s="48" t="s">
        <v>761</v>
      </c>
      <c r="D263" s="48" t="s">
        <v>1321</v>
      </c>
      <c r="E263" s="48" t="s">
        <v>1337</v>
      </c>
      <c r="F263" s="48">
        <v>3</v>
      </c>
      <c r="G263" s="48" t="s">
        <v>521</v>
      </c>
      <c r="H263" s="48" t="s">
        <v>586</v>
      </c>
      <c r="I263" s="48">
        <v>38</v>
      </c>
      <c r="J263" s="43">
        <v>3</v>
      </c>
      <c r="K263" s="43" t="s">
        <v>39</v>
      </c>
      <c r="L263" s="43" t="s">
        <v>331</v>
      </c>
      <c r="M263" s="44" t="s">
        <v>41</v>
      </c>
      <c r="N263" s="43" t="s">
        <v>775</v>
      </c>
      <c r="O263" s="50">
        <v>60</v>
      </c>
      <c r="P263" s="42">
        <f>VLOOKUP(E263,'[1]21.2.2019. TKB sau ĐKH lần 3 ex'!$E:$I,5,0)</f>
        <v>29</v>
      </c>
      <c r="Q263" s="50" t="s">
        <v>1307</v>
      </c>
      <c r="R263" s="43" t="s">
        <v>1295</v>
      </c>
      <c r="S263" s="43"/>
      <c r="T263" s="43"/>
      <c r="U263" s="43" t="s">
        <v>1295</v>
      </c>
      <c r="V263" s="51" t="s">
        <v>524</v>
      </c>
      <c r="W263" s="40" t="s">
        <v>525</v>
      </c>
      <c r="X263" s="48"/>
      <c r="Y263" s="48" t="s">
        <v>67</v>
      </c>
      <c r="Z263" s="48"/>
      <c r="AA263" s="41" t="s">
        <v>1338</v>
      </c>
      <c r="AB263" s="48" t="s">
        <v>1295</v>
      </c>
      <c r="AC263" s="48" t="s">
        <v>1295</v>
      </c>
      <c r="AD263" s="46" t="e">
        <v>#REF!</v>
      </c>
      <c r="AE263" s="46">
        <v>3</v>
      </c>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c r="CZ263" s="47"/>
      <c r="DA263" s="47"/>
      <c r="DB263" s="47"/>
      <c r="DC263" s="47"/>
      <c r="DD263" s="47"/>
      <c r="DE263" s="47"/>
      <c r="DF263" s="47"/>
      <c r="DG263" s="47"/>
      <c r="DH263" s="47"/>
      <c r="DI263" s="47"/>
      <c r="DJ263" s="47"/>
      <c r="DK263" s="47"/>
      <c r="DL263" s="47"/>
      <c r="DM263" s="47"/>
      <c r="DN263" s="47"/>
      <c r="DO263" s="47"/>
      <c r="DP263" s="47"/>
      <c r="DQ263" s="47"/>
      <c r="DR263" s="47"/>
      <c r="DS263" s="47"/>
      <c r="DT263" s="47"/>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c r="GB263" s="47"/>
      <c r="GC263" s="47"/>
      <c r="GD263" s="47"/>
      <c r="GE263" s="47"/>
      <c r="GF263" s="47"/>
      <c r="GG263" s="47"/>
      <c r="GH263" s="47"/>
      <c r="GI263" s="47"/>
      <c r="GJ263" s="47"/>
      <c r="GK263" s="47"/>
      <c r="GL263" s="47"/>
      <c r="GM263" s="47"/>
      <c r="GN263" s="47"/>
      <c r="GO263" s="47"/>
      <c r="GP263" s="47"/>
      <c r="GQ263" s="47"/>
      <c r="GR263" s="47"/>
      <c r="GS263" s="47"/>
      <c r="GT263" s="47"/>
      <c r="GU263" s="47"/>
      <c r="GV263" s="47"/>
      <c r="GW263" s="47"/>
      <c r="GX263" s="47"/>
      <c r="GY263" s="47"/>
    </row>
    <row r="264" spans="1:207" ht="45.75" customHeight="1" x14ac:dyDescent="0.2">
      <c r="A264" s="39">
        <v>255</v>
      </c>
      <c r="B264" s="48" t="s">
        <v>1320</v>
      </c>
      <c r="C264" s="48" t="s">
        <v>761</v>
      </c>
      <c r="D264" s="48" t="s">
        <v>1321</v>
      </c>
      <c r="E264" s="48" t="s">
        <v>1339</v>
      </c>
      <c r="F264" s="48">
        <v>3</v>
      </c>
      <c r="G264" s="48" t="s">
        <v>521</v>
      </c>
      <c r="H264" s="48" t="s">
        <v>528</v>
      </c>
      <c r="I264" s="48">
        <v>38</v>
      </c>
      <c r="J264" s="43">
        <v>3</v>
      </c>
      <c r="K264" s="43" t="s">
        <v>39</v>
      </c>
      <c r="L264" s="43" t="s">
        <v>331</v>
      </c>
      <c r="M264" s="44" t="s">
        <v>59</v>
      </c>
      <c r="N264" s="43" t="s">
        <v>775</v>
      </c>
      <c r="O264" s="50">
        <v>60</v>
      </c>
      <c r="P264" s="42">
        <f>VLOOKUP(E264,'[1]21.2.2019. TKB sau ĐKH lần 3 ex'!$E:$I,5,0)</f>
        <v>30</v>
      </c>
      <c r="Q264" s="50" t="s">
        <v>1307</v>
      </c>
      <c r="R264" s="43" t="s">
        <v>1295</v>
      </c>
      <c r="S264" s="43"/>
      <c r="T264" s="43"/>
      <c r="U264" s="43" t="s">
        <v>1295</v>
      </c>
      <c r="V264" s="51" t="s">
        <v>524</v>
      </c>
      <c r="W264" s="40" t="s">
        <v>525</v>
      </c>
      <c r="X264" s="48"/>
      <c r="Y264" s="48" t="s">
        <v>67</v>
      </c>
      <c r="Z264" s="48"/>
      <c r="AA264" s="41" t="s">
        <v>1338</v>
      </c>
      <c r="AB264" s="48" t="s">
        <v>1295</v>
      </c>
      <c r="AC264" s="48" t="s">
        <v>1295</v>
      </c>
      <c r="AD264" s="46" t="e">
        <v>#REF!</v>
      </c>
      <c r="AE264" s="46">
        <v>0</v>
      </c>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c r="DM264" s="47"/>
      <c r="DN264" s="47"/>
      <c r="DO264" s="47"/>
      <c r="DP264" s="47"/>
      <c r="DQ264" s="47"/>
      <c r="DR264" s="47"/>
      <c r="DS264" s="47"/>
      <c r="DT264" s="47"/>
      <c r="DU264" s="47"/>
      <c r="DV264" s="47"/>
      <c r="DW264" s="47"/>
      <c r="DX264" s="47"/>
      <c r="DY264" s="47"/>
      <c r="DZ264" s="47"/>
      <c r="EA264" s="47"/>
      <c r="EB264" s="47"/>
      <c r="EC264" s="47"/>
      <c r="ED264" s="47"/>
      <c r="EE264" s="47"/>
      <c r="EF264" s="47"/>
      <c r="EG264" s="47"/>
      <c r="EH264" s="47"/>
      <c r="EI264" s="47"/>
      <c r="EJ264" s="47"/>
      <c r="EK264" s="47"/>
      <c r="EL264" s="47"/>
      <c r="EM264" s="47"/>
      <c r="EN264" s="47"/>
      <c r="EO264" s="47"/>
      <c r="EP264" s="47"/>
      <c r="EQ264" s="47"/>
      <c r="ER264" s="47"/>
      <c r="ES264" s="47"/>
      <c r="ET264" s="47"/>
      <c r="EU264" s="47"/>
      <c r="EV264" s="47"/>
      <c r="EW264" s="47"/>
      <c r="EX264" s="47"/>
      <c r="EY264" s="47"/>
      <c r="EZ264" s="47"/>
      <c r="FA264" s="47"/>
      <c r="FB264" s="47"/>
      <c r="FC264" s="47"/>
      <c r="FD264" s="47"/>
      <c r="FE264" s="47"/>
      <c r="FF264" s="47"/>
      <c r="FG264" s="47"/>
      <c r="FH264" s="47"/>
      <c r="FI264" s="47"/>
      <c r="FJ264" s="47"/>
      <c r="FK264" s="47"/>
      <c r="FL264" s="47"/>
      <c r="FM264" s="47"/>
      <c r="FN264" s="47"/>
      <c r="FO264" s="47"/>
      <c r="FP264" s="47"/>
      <c r="FQ264" s="47"/>
      <c r="FR264" s="47"/>
      <c r="FS264" s="47"/>
      <c r="FT264" s="47"/>
      <c r="FU264" s="47"/>
      <c r="FV264" s="47"/>
      <c r="FW264" s="47"/>
      <c r="FX264" s="47"/>
      <c r="FY264" s="47"/>
      <c r="FZ264" s="47"/>
      <c r="GA264" s="47"/>
      <c r="GB264" s="47"/>
      <c r="GC264" s="47"/>
      <c r="GD264" s="47"/>
      <c r="GE264" s="47"/>
      <c r="GF264" s="47"/>
      <c r="GG264" s="47"/>
      <c r="GH264" s="47"/>
      <c r="GI264" s="47"/>
      <c r="GJ264" s="47"/>
      <c r="GK264" s="47"/>
      <c r="GL264" s="47"/>
      <c r="GM264" s="47"/>
      <c r="GN264" s="47"/>
      <c r="GO264" s="47"/>
      <c r="GP264" s="47"/>
      <c r="GQ264" s="47"/>
      <c r="GR264" s="47"/>
      <c r="GS264" s="47"/>
      <c r="GT264" s="47"/>
      <c r="GU264" s="47"/>
      <c r="GV264" s="47"/>
      <c r="GW264" s="47"/>
      <c r="GX264" s="47"/>
      <c r="GY264" s="47"/>
    </row>
    <row r="265" spans="1:207" ht="45.75" customHeight="1" x14ac:dyDescent="0.2">
      <c r="A265" s="39">
        <v>256</v>
      </c>
      <c r="B265" s="48" t="s">
        <v>1320</v>
      </c>
      <c r="C265" s="48" t="s">
        <v>761</v>
      </c>
      <c r="D265" s="48" t="s">
        <v>1321</v>
      </c>
      <c r="E265" s="48" t="s">
        <v>1340</v>
      </c>
      <c r="F265" s="48">
        <v>3</v>
      </c>
      <c r="G265" s="48" t="s">
        <v>521</v>
      </c>
      <c r="H265" s="48" t="s">
        <v>535</v>
      </c>
      <c r="I265" s="48">
        <v>38</v>
      </c>
      <c r="J265" s="43">
        <v>3</v>
      </c>
      <c r="K265" s="43" t="s">
        <v>76</v>
      </c>
      <c r="L265" s="43" t="s">
        <v>206</v>
      </c>
      <c r="M265" s="44" t="s">
        <v>77</v>
      </c>
      <c r="N265" s="43" t="s">
        <v>314</v>
      </c>
      <c r="O265" s="50">
        <v>60</v>
      </c>
      <c r="P265" s="42">
        <f>VLOOKUP(E265,'[1]21.2.2019. TKB sau ĐKH lần 3 ex'!$E:$I,5,0)</f>
        <v>38</v>
      </c>
      <c r="Q265" s="50" t="s">
        <v>1341</v>
      </c>
      <c r="R265" s="43" t="s">
        <v>1295</v>
      </c>
      <c r="S265" s="43"/>
      <c r="T265" s="43"/>
      <c r="U265" s="43" t="s">
        <v>1295</v>
      </c>
      <c r="V265" s="51" t="s">
        <v>524</v>
      </c>
      <c r="W265" s="40" t="s">
        <v>525</v>
      </c>
      <c r="X265" s="48"/>
      <c r="Y265" s="48" t="s">
        <v>67</v>
      </c>
      <c r="Z265" s="48"/>
      <c r="AA265" s="41" t="s">
        <v>1342</v>
      </c>
      <c r="AB265" s="48" t="s">
        <v>1295</v>
      </c>
      <c r="AC265" s="48" t="s">
        <v>1295</v>
      </c>
      <c r="AD265" s="46" t="e">
        <v>#REF!</v>
      </c>
      <c r="AE265" s="46">
        <v>-4</v>
      </c>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c r="CM265" s="47"/>
      <c r="CN265" s="47"/>
      <c r="CO265" s="47"/>
      <c r="CP265" s="47"/>
      <c r="CQ265" s="47"/>
      <c r="CR265" s="47"/>
      <c r="CS265" s="47"/>
      <c r="CT265" s="47"/>
      <c r="CU265" s="47"/>
      <c r="CV265" s="47"/>
      <c r="CW265" s="47"/>
      <c r="CX265" s="47"/>
      <c r="CY265" s="47"/>
      <c r="CZ265" s="47"/>
      <c r="DA265" s="47"/>
      <c r="DB265" s="47"/>
      <c r="DC265" s="47"/>
      <c r="DD265" s="47"/>
      <c r="DE265" s="47"/>
      <c r="DF265" s="47"/>
      <c r="DG265" s="47"/>
      <c r="DH265" s="47"/>
      <c r="DI265" s="47"/>
      <c r="DJ265" s="47"/>
      <c r="DK265" s="47"/>
      <c r="DL265" s="47"/>
      <c r="DM265" s="47"/>
      <c r="DN265" s="47"/>
      <c r="DO265" s="47"/>
      <c r="DP265" s="47"/>
      <c r="DQ265" s="47"/>
      <c r="DR265" s="47"/>
      <c r="DS265" s="47"/>
      <c r="DT265" s="47"/>
      <c r="DU265" s="47"/>
      <c r="DV265" s="47"/>
      <c r="DW265" s="47"/>
      <c r="DX265" s="47"/>
      <c r="DY265" s="47"/>
      <c r="DZ265" s="47"/>
      <c r="EA265" s="47"/>
      <c r="EB265" s="47"/>
      <c r="EC265" s="47"/>
      <c r="ED265" s="47"/>
      <c r="EE265" s="47"/>
      <c r="EF265" s="47"/>
      <c r="EG265" s="47"/>
      <c r="EH265" s="47"/>
      <c r="EI265" s="47"/>
      <c r="EJ265" s="47"/>
      <c r="EK265" s="47"/>
      <c r="EL265" s="47"/>
      <c r="EM265" s="47"/>
      <c r="EN265" s="47"/>
      <c r="EO265" s="47"/>
      <c r="EP265" s="47"/>
      <c r="EQ265" s="47"/>
      <c r="ER265" s="47"/>
      <c r="ES265" s="47"/>
      <c r="ET265" s="47"/>
      <c r="EU265" s="47"/>
      <c r="EV265" s="47"/>
      <c r="EW265" s="47"/>
      <c r="EX265" s="47"/>
      <c r="EY265" s="47"/>
      <c r="EZ265" s="47"/>
      <c r="FA265" s="47"/>
      <c r="FB265" s="47"/>
      <c r="FC265" s="47"/>
      <c r="FD265" s="47"/>
      <c r="FE265" s="47"/>
      <c r="FF265" s="47"/>
      <c r="FG265" s="47"/>
      <c r="FH265" s="47"/>
      <c r="FI265" s="47"/>
      <c r="FJ265" s="47"/>
      <c r="FK265" s="47"/>
      <c r="FL265" s="47"/>
      <c r="FM265" s="47"/>
      <c r="FN265" s="47"/>
      <c r="FO265" s="47"/>
      <c r="FP265" s="47"/>
      <c r="FQ265" s="47"/>
      <c r="FR265" s="47"/>
      <c r="FS265" s="47"/>
      <c r="FT265" s="47"/>
      <c r="FU265" s="47"/>
      <c r="FV265" s="47"/>
      <c r="FW265" s="47"/>
      <c r="FX265" s="47"/>
      <c r="FY265" s="47"/>
      <c r="FZ265" s="47"/>
      <c r="GA265" s="47"/>
      <c r="GB265" s="47"/>
      <c r="GC265" s="47"/>
      <c r="GD265" s="47"/>
      <c r="GE265" s="47"/>
      <c r="GF265" s="47"/>
      <c r="GG265" s="47"/>
      <c r="GH265" s="47"/>
      <c r="GI265" s="47"/>
      <c r="GJ265" s="47"/>
      <c r="GK265" s="47"/>
      <c r="GL265" s="47"/>
      <c r="GM265" s="47"/>
      <c r="GN265" s="47"/>
      <c r="GO265" s="47"/>
      <c r="GP265" s="47"/>
      <c r="GQ265" s="47"/>
      <c r="GR265" s="47"/>
      <c r="GS265" s="47"/>
      <c r="GT265" s="47"/>
      <c r="GU265" s="47"/>
      <c r="GV265" s="47"/>
      <c r="GW265" s="47"/>
      <c r="GX265" s="47"/>
      <c r="GY265" s="47"/>
    </row>
    <row r="266" spans="1:207" ht="45.75" customHeight="1" x14ac:dyDescent="0.2">
      <c r="A266" s="39">
        <v>257</v>
      </c>
      <c r="B266" s="48" t="s">
        <v>1320</v>
      </c>
      <c r="C266" s="48" t="s">
        <v>761</v>
      </c>
      <c r="D266" s="48" t="s">
        <v>1321</v>
      </c>
      <c r="E266" s="48" t="s">
        <v>1343</v>
      </c>
      <c r="F266" s="48">
        <v>3</v>
      </c>
      <c r="G266" s="48" t="s">
        <v>521</v>
      </c>
      <c r="H266" s="48" t="s">
        <v>522</v>
      </c>
      <c r="I266" s="48">
        <v>38</v>
      </c>
      <c r="J266" s="43">
        <v>3</v>
      </c>
      <c r="K266" s="43" t="s">
        <v>76</v>
      </c>
      <c r="L266" s="43" t="s">
        <v>206</v>
      </c>
      <c r="M266" s="44" t="s">
        <v>108</v>
      </c>
      <c r="N266" s="59" t="s">
        <v>637</v>
      </c>
      <c r="O266" s="50">
        <v>60</v>
      </c>
      <c r="P266" s="42">
        <f>VLOOKUP(E266,'[1]21.2.2019. TKB sau ĐKH lần 3 ex'!$E:$I,5,0)</f>
        <v>43</v>
      </c>
      <c r="Q266" s="50" t="s">
        <v>1341</v>
      </c>
      <c r="R266" s="43" t="s">
        <v>1295</v>
      </c>
      <c r="S266" s="43"/>
      <c r="T266" s="43"/>
      <c r="U266" s="43" t="s">
        <v>1295</v>
      </c>
      <c r="V266" s="51" t="s">
        <v>524</v>
      </c>
      <c r="W266" s="40" t="s">
        <v>525</v>
      </c>
      <c r="X266" s="48"/>
      <c r="Y266" s="48" t="s">
        <v>67</v>
      </c>
      <c r="Z266" s="48"/>
      <c r="AA266" s="41" t="s">
        <v>640</v>
      </c>
      <c r="AB266" s="48" t="s">
        <v>1295</v>
      </c>
      <c r="AC266" s="48" t="s">
        <v>1295</v>
      </c>
      <c r="AD266" s="46" t="e">
        <v>#REF!</v>
      </c>
      <c r="AE266" s="46">
        <v>-10</v>
      </c>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c r="CM266" s="47"/>
      <c r="CN266" s="47"/>
      <c r="CO266" s="47"/>
      <c r="CP266" s="47"/>
      <c r="CQ266" s="47"/>
      <c r="CR266" s="47"/>
      <c r="CS266" s="47"/>
      <c r="CT266" s="47"/>
      <c r="CU266" s="47"/>
      <c r="CV266" s="47"/>
      <c r="CW266" s="47"/>
      <c r="CX266" s="47"/>
      <c r="CY266" s="47"/>
      <c r="CZ266" s="47"/>
      <c r="DA266" s="47"/>
      <c r="DB266" s="47"/>
      <c r="DC266" s="47"/>
      <c r="DD266" s="47"/>
      <c r="DE266" s="47"/>
      <c r="DF266" s="47"/>
      <c r="DG266" s="47"/>
      <c r="DH266" s="47"/>
      <c r="DI266" s="47"/>
      <c r="DJ266" s="47"/>
      <c r="DK266" s="47"/>
      <c r="DL266" s="47"/>
      <c r="DM266" s="47"/>
      <c r="DN266" s="47"/>
      <c r="DO266" s="47"/>
      <c r="DP266" s="47"/>
      <c r="DQ266" s="47"/>
      <c r="DR266" s="47"/>
      <c r="DS266" s="47"/>
      <c r="DT266" s="47"/>
      <c r="DU266" s="47"/>
      <c r="DV266" s="47"/>
      <c r="DW266" s="47"/>
      <c r="DX266" s="47"/>
      <c r="DY266" s="47"/>
      <c r="DZ266" s="47"/>
      <c r="EA266" s="47"/>
      <c r="EB266" s="47"/>
      <c r="EC266" s="47"/>
      <c r="ED266" s="47"/>
      <c r="EE266" s="47"/>
      <c r="EF266" s="47"/>
      <c r="EG266" s="47"/>
      <c r="EH266" s="47"/>
      <c r="EI266" s="47"/>
      <c r="EJ266" s="47"/>
      <c r="EK266" s="47"/>
      <c r="EL266" s="47"/>
      <c r="EM266" s="47"/>
      <c r="EN266" s="47"/>
      <c r="EO266" s="47"/>
      <c r="EP266" s="47"/>
      <c r="EQ266" s="47"/>
      <c r="ER266" s="47"/>
      <c r="ES266" s="47"/>
      <c r="ET266" s="47"/>
      <c r="EU266" s="47"/>
      <c r="EV266" s="47"/>
      <c r="EW266" s="47"/>
      <c r="EX266" s="47"/>
      <c r="EY266" s="47"/>
      <c r="EZ266" s="47"/>
      <c r="FA266" s="47"/>
      <c r="FB266" s="47"/>
      <c r="FC266" s="47"/>
      <c r="FD266" s="47"/>
      <c r="FE266" s="47"/>
      <c r="FF266" s="47"/>
      <c r="FG266" s="47"/>
      <c r="FH266" s="47"/>
      <c r="FI266" s="47"/>
      <c r="FJ266" s="47"/>
      <c r="FK266" s="47"/>
      <c r="FL266" s="47"/>
      <c r="FM266" s="47"/>
      <c r="FN266" s="47"/>
      <c r="FO266" s="47"/>
      <c r="FP266" s="47"/>
      <c r="FQ266" s="47"/>
      <c r="FR266" s="47"/>
      <c r="FS266" s="47"/>
      <c r="FT266" s="47"/>
      <c r="FU266" s="47"/>
      <c r="FV266" s="47"/>
      <c r="FW266" s="47"/>
      <c r="FX266" s="47"/>
      <c r="FY266" s="47"/>
      <c r="FZ266" s="47"/>
      <c r="GA266" s="47"/>
      <c r="GB266" s="47"/>
      <c r="GC266" s="47"/>
      <c r="GD266" s="47"/>
      <c r="GE266" s="47"/>
      <c r="GF266" s="47"/>
      <c r="GG266" s="47"/>
      <c r="GH266" s="47"/>
      <c r="GI266" s="47"/>
      <c r="GJ266" s="47"/>
      <c r="GK266" s="47"/>
      <c r="GL266" s="47"/>
      <c r="GM266" s="47"/>
      <c r="GN266" s="47"/>
      <c r="GO266" s="47"/>
      <c r="GP266" s="47"/>
      <c r="GQ266" s="47"/>
      <c r="GR266" s="47"/>
      <c r="GS266" s="47"/>
      <c r="GT266" s="47"/>
      <c r="GU266" s="47"/>
      <c r="GV266" s="47"/>
      <c r="GW266" s="47"/>
      <c r="GX266" s="47"/>
      <c r="GY266" s="47"/>
    </row>
    <row r="267" spans="1:207" ht="45.75" customHeight="1" x14ac:dyDescent="0.2">
      <c r="A267" s="39">
        <v>258</v>
      </c>
      <c r="B267" s="48" t="s">
        <v>1320</v>
      </c>
      <c r="C267" s="48" t="s">
        <v>761</v>
      </c>
      <c r="D267" s="48" t="s">
        <v>1321</v>
      </c>
      <c r="E267" s="48" t="s">
        <v>1344</v>
      </c>
      <c r="F267" s="48">
        <v>3</v>
      </c>
      <c r="G267" s="48" t="s">
        <v>521</v>
      </c>
      <c r="H267" s="48" t="s">
        <v>551</v>
      </c>
      <c r="I267" s="48">
        <v>38</v>
      </c>
      <c r="J267" s="43">
        <v>3</v>
      </c>
      <c r="K267" s="59" t="s">
        <v>39</v>
      </c>
      <c r="L267" s="59" t="s">
        <v>98</v>
      </c>
      <c r="M267" s="60" t="s">
        <v>41</v>
      </c>
      <c r="N267" s="59" t="s">
        <v>794</v>
      </c>
      <c r="O267" s="50">
        <v>60</v>
      </c>
      <c r="P267" s="42">
        <f>VLOOKUP(E267,'[1]21.2.2019. TKB sau ĐKH lần 3 ex'!$E:$I,5,0)</f>
        <v>34</v>
      </c>
      <c r="Q267" s="50" t="s">
        <v>1300</v>
      </c>
      <c r="R267" s="43" t="s">
        <v>1295</v>
      </c>
      <c r="S267" s="43"/>
      <c r="T267" s="43"/>
      <c r="U267" s="43" t="s">
        <v>1295</v>
      </c>
      <c r="V267" s="51" t="s">
        <v>524</v>
      </c>
      <c r="W267" s="40" t="s">
        <v>525</v>
      </c>
      <c r="X267" s="48"/>
      <c r="Y267" s="48" t="s">
        <v>67</v>
      </c>
      <c r="Z267" s="48"/>
      <c r="AA267" s="41" t="s">
        <v>1345</v>
      </c>
      <c r="AB267" s="48" t="s">
        <v>1295</v>
      </c>
      <c r="AC267" s="48" t="s">
        <v>1295</v>
      </c>
      <c r="AD267" s="46" t="e">
        <v>#REF!</v>
      </c>
      <c r="AE267" s="46">
        <v>-1</v>
      </c>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c r="CM267" s="47"/>
      <c r="CN267" s="47"/>
      <c r="CO267" s="47"/>
      <c r="CP267" s="47"/>
      <c r="CQ267" s="47"/>
      <c r="CR267" s="47"/>
      <c r="CS267" s="47"/>
      <c r="CT267" s="47"/>
      <c r="CU267" s="47"/>
      <c r="CV267" s="47"/>
      <c r="CW267" s="47"/>
      <c r="CX267" s="47"/>
      <c r="CY267" s="47"/>
      <c r="CZ267" s="47"/>
      <c r="DA267" s="47"/>
      <c r="DB267" s="47"/>
      <c r="DC267" s="47"/>
      <c r="DD267" s="47"/>
      <c r="DE267" s="47"/>
      <c r="DF267" s="47"/>
      <c r="DG267" s="47"/>
      <c r="DH267" s="47"/>
      <c r="DI267" s="47"/>
      <c r="DJ267" s="47"/>
      <c r="DK267" s="47"/>
      <c r="DL267" s="47"/>
      <c r="DM267" s="47"/>
      <c r="DN267" s="47"/>
      <c r="DO267" s="47"/>
      <c r="DP267" s="47"/>
      <c r="DQ267" s="47"/>
      <c r="DR267" s="47"/>
      <c r="DS267" s="47"/>
      <c r="DT267" s="47"/>
      <c r="DU267" s="47"/>
      <c r="DV267" s="47"/>
      <c r="DW267" s="47"/>
      <c r="DX267" s="47"/>
      <c r="DY267" s="47"/>
      <c r="DZ267" s="47"/>
      <c r="EA267" s="47"/>
      <c r="EB267" s="47"/>
      <c r="EC267" s="47"/>
      <c r="ED267" s="47"/>
      <c r="EE267" s="47"/>
      <c r="EF267" s="47"/>
      <c r="EG267" s="47"/>
      <c r="EH267" s="47"/>
      <c r="EI267" s="47"/>
      <c r="EJ267" s="47"/>
      <c r="EK267" s="47"/>
      <c r="EL267" s="47"/>
      <c r="EM267" s="47"/>
      <c r="EN267" s="47"/>
      <c r="EO267" s="47"/>
      <c r="EP267" s="47"/>
      <c r="EQ267" s="47"/>
      <c r="ER267" s="47"/>
      <c r="ES267" s="47"/>
      <c r="ET267" s="47"/>
      <c r="EU267" s="47"/>
      <c r="EV267" s="47"/>
      <c r="EW267" s="47"/>
      <c r="EX267" s="47"/>
      <c r="EY267" s="47"/>
      <c r="EZ267" s="47"/>
      <c r="FA267" s="47"/>
      <c r="FB267" s="47"/>
      <c r="FC267" s="47"/>
      <c r="FD267" s="47"/>
      <c r="FE267" s="47"/>
      <c r="FF267" s="47"/>
      <c r="FG267" s="47"/>
      <c r="FH267" s="47"/>
      <c r="FI267" s="47"/>
      <c r="FJ267" s="47"/>
      <c r="FK267" s="47"/>
      <c r="FL267" s="47"/>
      <c r="FM267" s="47"/>
      <c r="FN267" s="47"/>
      <c r="FO267" s="47"/>
      <c r="FP267" s="47"/>
      <c r="FQ267" s="47"/>
      <c r="FR267" s="47"/>
      <c r="FS267" s="47"/>
      <c r="FT267" s="47"/>
      <c r="FU267" s="47"/>
      <c r="FV267" s="47"/>
      <c r="FW267" s="47"/>
      <c r="FX267" s="47"/>
      <c r="FY267" s="47"/>
      <c r="FZ267" s="47"/>
      <c r="GA267" s="47"/>
      <c r="GB267" s="47"/>
      <c r="GC267" s="47"/>
      <c r="GD267" s="47"/>
      <c r="GE267" s="47"/>
      <c r="GF267" s="47"/>
      <c r="GG267" s="47"/>
      <c r="GH267" s="47"/>
      <c r="GI267" s="47"/>
      <c r="GJ267" s="47"/>
      <c r="GK267" s="47"/>
      <c r="GL267" s="47"/>
      <c r="GM267" s="47"/>
      <c r="GN267" s="47"/>
      <c r="GO267" s="47"/>
      <c r="GP267" s="47"/>
      <c r="GQ267" s="47"/>
      <c r="GR267" s="47"/>
      <c r="GS267" s="47"/>
      <c r="GT267" s="47"/>
      <c r="GU267" s="47"/>
      <c r="GV267" s="47"/>
      <c r="GW267" s="47"/>
      <c r="GX267" s="47"/>
      <c r="GY267" s="47"/>
    </row>
    <row r="268" spans="1:207" ht="45.75" customHeight="1" x14ac:dyDescent="0.2">
      <c r="A268" s="39">
        <v>259</v>
      </c>
      <c r="B268" s="48" t="s">
        <v>1320</v>
      </c>
      <c r="C268" s="48" t="s">
        <v>761</v>
      </c>
      <c r="D268" s="48" t="s">
        <v>1321</v>
      </c>
      <c r="E268" s="48" t="s">
        <v>1346</v>
      </c>
      <c r="F268" s="48">
        <v>3</v>
      </c>
      <c r="G268" s="48" t="s">
        <v>521</v>
      </c>
      <c r="H268" s="48" t="s">
        <v>567</v>
      </c>
      <c r="I268" s="48">
        <v>95</v>
      </c>
      <c r="J268" s="43">
        <v>2</v>
      </c>
      <c r="K268" s="43" t="s">
        <v>76</v>
      </c>
      <c r="L268" s="43" t="s">
        <v>331</v>
      </c>
      <c r="M268" s="43" t="s">
        <v>108</v>
      </c>
      <c r="N268" s="43" t="s">
        <v>481</v>
      </c>
      <c r="O268" s="50">
        <v>100</v>
      </c>
      <c r="P268" s="42">
        <f>VLOOKUP(E268,'[1]21.2.2019. TKB sau ĐKH lần 3 ex'!$E:$I,5,0)</f>
        <v>101</v>
      </c>
      <c r="Q268" s="50" t="s">
        <v>1323</v>
      </c>
      <c r="R268" s="43" t="s">
        <v>1295</v>
      </c>
      <c r="S268" s="43"/>
      <c r="T268" s="43"/>
      <c r="U268" s="43" t="s">
        <v>1295</v>
      </c>
      <c r="V268" s="51" t="s">
        <v>524</v>
      </c>
      <c r="W268" s="40" t="s">
        <v>525</v>
      </c>
      <c r="X268" s="48"/>
      <c r="Y268" s="48" t="s">
        <v>67</v>
      </c>
      <c r="Z268" s="48"/>
      <c r="AA268" s="41" t="s">
        <v>1347</v>
      </c>
      <c r="AB268" s="48" t="s">
        <v>1295</v>
      </c>
      <c r="AC268" s="48" t="s">
        <v>1295</v>
      </c>
      <c r="AD268" s="46" t="e">
        <v>#REF!</v>
      </c>
      <c r="AE268" s="46">
        <v>-5</v>
      </c>
    </row>
    <row r="269" spans="1:207" ht="45.75" customHeight="1" x14ac:dyDescent="0.2">
      <c r="A269" s="39">
        <v>260</v>
      </c>
      <c r="B269" s="48" t="s">
        <v>1320</v>
      </c>
      <c r="C269" s="48" t="s">
        <v>761</v>
      </c>
      <c r="D269" s="48" t="s">
        <v>1321</v>
      </c>
      <c r="E269" s="48" t="s">
        <v>1348</v>
      </c>
      <c r="F269" s="48">
        <v>3</v>
      </c>
      <c r="G269" s="48" t="s">
        <v>521</v>
      </c>
      <c r="H269" s="48" t="s">
        <v>556</v>
      </c>
      <c r="I269" s="48">
        <v>38</v>
      </c>
      <c r="J269" s="43">
        <v>3</v>
      </c>
      <c r="K269" s="59" t="s">
        <v>39</v>
      </c>
      <c r="L269" s="59" t="s">
        <v>98</v>
      </c>
      <c r="M269" s="44" t="s">
        <v>59</v>
      </c>
      <c r="N269" s="59" t="s">
        <v>794</v>
      </c>
      <c r="O269" s="50">
        <v>60</v>
      </c>
      <c r="P269" s="42">
        <f>VLOOKUP(E269,'[1]21.2.2019. TKB sau ĐKH lần 3 ex'!$E:$I,5,0)</f>
        <v>31</v>
      </c>
      <c r="Q269" s="50" t="s">
        <v>1300</v>
      </c>
      <c r="R269" s="43" t="s">
        <v>1295</v>
      </c>
      <c r="S269" s="43"/>
      <c r="T269" s="43"/>
      <c r="U269" s="43" t="s">
        <v>1295</v>
      </c>
      <c r="V269" s="51" t="s">
        <v>524</v>
      </c>
      <c r="W269" s="40" t="s">
        <v>525</v>
      </c>
      <c r="X269" s="48"/>
      <c r="Y269" s="48" t="s">
        <v>67</v>
      </c>
      <c r="Z269" s="48"/>
      <c r="AA269" s="41" t="s">
        <v>1345</v>
      </c>
      <c r="AB269" s="48" t="s">
        <v>1295</v>
      </c>
      <c r="AC269" s="48" t="s">
        <v>1295</v>
      </c>
      <c r="AD269" s="46" t="e">
        <v>#REF!</v>
      </c>
      <c r="AE269" s="46">
        <v>0</v>
      </c>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c r="CU269" s="47"/>
      <c r="CV269" s="47"/>
      <c r="CW269" s="47"/>
      <c r="CX269" s="47"/>
      <c r="CY269" s="47"/>
      <c r="CZ269" s="47"/>
      <c r="DA269" s="47"/>
      <c r="DB269" s="47"/>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row>
    <row r="270" spans="1:207" ht="45.75" customHeight="1" x14ac:dyDescent="0.2">
      <c r="A270" s="39">
        <v>261</v>
      </c>
      <c r="B270" s="48" t="s">
        <v>1320</v>
      </c>
      <c r="C270" s="48" t="s">
        <v>761</v>
      </c>
      <c r="D270" s="48" t="s">
        <v>1321</v>
      </c>
      <c r="E270" s="48" t="s">
        <v>1349</v>
      </c>
      <c r="F270" s="48">
        <v>3</v>
      </c>
      <c r="G270" s="48" t="s">
        <v>521</v>
      </c>
      <c r="H270" s="48" t="s">
        <v>574</v>
      </c>
      <c r="I270" s="48">
        <v>89</v>
      </c>
      <c r="J270" s="43">
        <v>2</v>
      </c>
      <c r="K270" s="43" t="s">
        <v>39</v>
      </c>
      <c r="L270" s="43" t="s">
        <v>206</v>
      </c>
      <c r="M270" s="44" t="s">
        <v>59</v>
      </c>
      <c r="N270" s="43" t="s">
        <v>561</v>
      </c>
      <c r="O270" s="50">
        <v>100</v>
      </c>
      <c r="P270" s="42">
        <f>VLOOKUP(E270,'[1]21.2.2019. TKB sau ĐKH lần 3 ex'!$E:$I,5,0)</f>
        <v>100</v>
      </c>
      <c r="Q270" s="50" t="s">
        <v>1341</v>
      </c>
      <c r="R270" s="43" t="s">
        <v>1295</v>
      </c>
      <c r="S270" s="43"/>
      <c r="T270" s="43"/>
      <c r="U270" s="43" t="s">
        <v>1295</v>
      </c>
      <c r="V270" s="51" t="s">
        <v>524</v>
      </c>
      <c r="W270" s="40" t="s">
        <v>525</v>
      </c>
      <c r="X270" s="48"/>
      <c r="Y270" s="48" t="s">
        <v>67</v>
      </c>
      <c r="Z270" s="48"/>
      <c r="AA270" s="41" t="s">
        <v>1350</v>
      </c>
      <c r="AB270" s="48" t="s">
        <v>1295</v>
      </c>
      <c r="AC270" s="48" t="s">
        <v>1295</v>
      </c>
      <c r="AD270" s="46" t="e">
        <v>#REF!</v>
      </c>
      <c r="AE270" s="46">
        <v>-11</v>
      </c>
    </row>
    <row r="271" spans="1:207" ht="45.75" customHeight="1" x14ac:dyDescent="0.2">
      <c r="A271" s="39">
        <v>262</v>
      </c>
      <c r="B271" s="48" t="s">
        <v>1320</v>
      </c>
      <c r="C271" s="48" t="s">
        <v>761</v>
      </c>
      <c r="D271" s="48" t="s">
        <v>1321</v>
      </c>
      <c r="E271" s="48" t="s">
        <v>1351</v>
      </c>
      <c r="F271" s="48">
        <v>3</v>
      </c>
      <c r="G271" s="48" t="s">
        <v>521</v>
      </c>
      <c r="H271" s="48" t="s">
        <v>580</v>
      </c>
      <c r="I271" s="48">
        <v>89</v>
      </c>
      <c r="J271" s="43">
        <v>2</v>
      </c>
      <c r="K271" s="43" t="s">
        <v>39</v>
      </c>
      <c r="L271" s="43" t="s">
        <v>206</v>
      </c>
      <c r="M271" s="44" t="s">
        <v>41</v>
      </c>
      <c r="N271" s="43" t="s">
        <v>481</v>
      </c>
      <c r="O271" s="50">
        <v>100</v>
      </c>
      <c r="P271" s="42">
        <f>VLOOKUP(E271,'[1]21.2.2019. TKB sau ĐKH lần 3 ex'!$E:$I,5,0)</f>
        <v>100</v>
      </c>
      <c r="Q271" s="50" t="s">
        <v>1352</v>
      </c>
      <c r="R271" s="43" t="s">
        <v>1295</v>
      </c>
      <c r="S271" s="43"/>
      <c r="T271" s="43"/>
      <c r="U271" s="43" t="s">
        <v>1295</v>
      </c>
      <c r="V271" s="51" t="s">
        <v>524</v>
      </c>
      <c r="W271" s="40" t="s">
        <v>525</v>
      </c>
      <c r="X271" s="48"/>
      <c r="Y271" s="48" t="s">
        <v>67</v>
      </c>
      <c r="Z271" s="48"/>
      <c r="AA271" s="41" t="s">
        <v>485</v>
      </c>
      <c r="AB271" s="48" t="s">
        <v>1295</v>
      </c>
      <c r="AC271" s="48" t="s">
        <v>1295</v>
      </c>
      <c r="AD271" s="46" t="e">
        <v>#REF!</v>
      </c>
      <c r="AE271" s="46">
        <v>-11</v>
      </c>
    </row>
    <row r="272" spans="1:207" ht="45.75" customHeight="1" x14ac:dyDescent="0.2">
      <c r="A272" s="39">
        <v>263</v>
      </c>
      <c r="B272" s="48" t="s">
        <v>1320</v>
      </c>
      <c r="C272" s="48" t="s">
        <v>761</v>
      </c>
      <c r="D272" s="48" t="s">
        <v>1321</v>
      </c>
      <c r="E272" s="48" t="s">
        <v>1353</v>
      </c>
      <c r="F272" s="48">
        <v>3</v>
      </c>
      <c r="G272" s="48" t="s">
        <v>521</v>
      </c>
      <c r="H272" s="48" t="s">
        <v>130</v>
      </c>
      <c r="I272" s="48">
        <v>38</v>
      </c>
      <c r="J272" s="43">
        <v>6</v>
      </c>
      <c r="K272" s="43" t="s">
        <v>76</v>
      </c>
      <c r="L272" s="43" t="s">
        <v>131</v>
      </c>
      <c r="M272" s="41" t="s">
        <v>77</v>
      </c>
      <c r="N272" s="43" t="s">
        <v>593</v>
      </c>
      <c r="O272" s="50">
        <v>60</v>
      </c>
      <c r="P272" s="42">
        <f>VLOOKUP(E272,'[1]21.2.2019. TKB sau ĐKH lần 3 ex'!$E:$I,5,0)</f>
        <v>34</v>
      </c>
      <c r="Q272" s="50" t="s">
        <v>1354</v>
      </c>
      <c r="R272" s="43" t="s">
        <v>1295</v>
      </c>
      <c r="S272" s="43"/>
      <c r="T272" s="43"/>
      <c r="U272" s="43" t="s">
        <v>1295</v>
      </c>
      <c r="V272" s="51" t="s">
        <v>524</v>
      </c>
      <c r="W272" s="40" t="s">
        <v>525</v>
      </c>
      <c r="X272" s="48"/>
      <c r="Y272" s="48" t="s">
        <v>67</v>
      </c>
      <c r="Z272" s="48"/>
      <c r="AA272" s="41" t="s">
        <v>1355</v>
      </c>
      <c r="AB272" s="48" t="s">
        <v>1295</v>
      </c>
      <c r="AC272" s="48" t="s">
        <v>1295</v>
      </c>
      <c r="AD272" s="46" t="e">
        <v>#REF!</v>
      </c>
      <c r="AE272" s="46">
        <v>-1</v>
      </c>
    </row>
    <row r="273" spans="1:31" ht="45.75" customHeight="1" x14ac:dyDescent="0.2">
      <c r="A273" s="39">
        <v>264</v>
      </c>
      <c r="B273" s="48" t="s">
        <v>1320</v>
      </c>
      <c r="C273" s="48" t="s">
        <v>761</v>
      </c>
      <c r="D273" s="48" t="s">
        <v>1321</v>
      </c>
      <c r="E273" s="48" t="s">
        <v>1356</v>
      </c>
      <c r="F273" s="48">
        <v>3</v>
      </c>
      <c r="G273" s="48" t="s">
        <v>521</v>
      </c>
      <c r="H273" s="48" t="s">
        <v>138</v>
      </c>
      <c r="I273" s="48">
        <v>38</v>
      </c>
      <c r="J273" s="43">
        <v>6</v>
      </c>
      <c r="K273" s="43" t="s">
        <v>76</v>
      </c>
      <c r="L273" s="43" t="s">
        <v>131</v>
      </c>
      <c r="M273" s="43" t="s">
        <v>108</v>
      </c>
      <c r="N273" s="43" t="s">
        <v>622</v>
      </c>
      <c r="O273" s="50">
        <v>60</v>
      </c>
      <c r="P273" s="42">
        <f>VLOOKUP(E273,'[1]21.2.2019. TKB sau ĐKH lần 3 ex'!$E:$I,5,0)</f>
        <v>38</v>
      </c>
      <c r="Q273" s="50" t="s">
        <v>1354</v>
      </c>
      <c r="R273" s="43" t="s">
        <v>1295</v>
      </c>
      <c r="S273" s="43"/>
      <c r="T273" s="43"/>
      <c r="U273" s="43" t="s">
        <v>1295</v>
      </c>
      <c r="V273" s="51" t="s">
        <v>524</v>
      </c>
      <c r="W273" s="40" t="s">
        <v>525</v>
      </c>
      <c r="X273" s="48"/>
      <c r="Y273" s="48" t="s">
        <v>67</v>
      </c>
      <c r="Z273" s="48"/>
      <c r="AA273" s="41" t="s">
        <v>1357</v>
      </c>
      <c r="AB273" s="48" t="s">
        <v>1295</v>
      </c>
      <c r="AC273" s="48" t="s">
        <v>1295</v>
      </c>
      <c r="AD273" s="46" t="e">
        <v>#REF!</v>
      </c>
      <c r="AE273" s="46">
        <v>-3</v>
      </c>
    </row>
    <row r="274" spans="1:31" ht="45.75" customHeight="1" x14ac:dyDescent="0.2">
      <c r="A274" s="39">
        <v>265</v>
      </c>
      <c r="B274" s="48" t="s">
        <v>1320</v>
      </c>
      <c r="C274" s="48" t="s">
        <v>761</v>
      </c>
      <c r="D274" s="48" t="s">
        <v>1321</v>
      </c>
      <c r="E274" s="48" t="s">
        <v>1358</v>
      </c>
      <c r="F274" s="48">
        <v>3</v>
      </c>
      <c r="G274" s="48" t="s">
        <v>521</v>
      </c>
      <c r="H274" s="48" t="s">
        <v>625</v>
      </c>
      <c r="I274" s="48">
        <v>38</v>
      </c>
      <c r="J274" s="43">
        <v>6</v>
      </c>
      <c r="K274" s="43" t="s">
        <v>76</v>
      </c>
      <c r="L274" s="43" t="s">
        <v>131</v>
      </c>
      <c r="M274" s="41" t="s">
        <v>77</v>
      </c>
      <c r="N274" s="43" t="s">
        <v>609</v>
      </c>
      <c r="O274" s="50">
        <v>60</v>
      </c>
      <c r="P274" s="42">
        <f>VLOOKUP(E274,'[1]21.2.2019. TKB sau ĐKH lần 3 ex'!$E:$I,5,0)</f>
        <v>32</v>
      </c>
      <c r="Q274" s="50" t="s">
        <v>1359</v>
      </c>
      <c r="R274" s="43" t="s">
        <v>1295</v>
      </c>
      <c r="S274" s="43"/>
      <c r="T274" s="43"/>
      <c r="U274" s="43" t="s">
        <v>1295</v>
      </c>
      <c r="V274" s="51" t="s">
        <v>524</v>
      </c>
      <c r="W274" s="40" t="s">
        <v>525</v>
      </c>
      <c r="X274" s="48"/>
      <c r="Y274" s="48" t="s">
        <v>67</v>
      </c>
      <c r="Z274" s="48"/>
      <c r="AA274" s="41" t="s">
        <v>1360</v>
      </c>
      <c r="AB274" s="48" t="s">
        <v>1295</v>
      </c>
      <c r="AC274" s="48" t="s">
        <v>1295</v>
      </c>
      <c r="AD274" s="46" t="e">
        <v>#REF!</v>
      </c>
      <c r="AE274" s="46">
        <v>0</v>
      </c>
    </row>
    <row r="275" spans="1:31" ht="45.75" customHeight="1" x14ac:dyDescent="0.2">
      <c r="A275" s="39">
        <v>266</v>
      </c>
      <c r="B275" s="48" t="s">
        <v>1320</v>
      </c>
      <c r="C275" s="48" t="s">
        <v>761</v>
      </c>
      <c r="D275" s="48" t="s">
        <v>1321</v>
      </c>
      <c r="E275" s="48" t="s">
        <v>1361</v>
      </c>
      <c r="F275" s="48">
        <v>3</v>
      </c>
      <c r="G275" s="48" t="s">
        <v>521</v>
      </c>
      <c r="H275" s="48" t="s">
        <v>632</v>
      </c>
      <c r="I275" s="48">
        <v>38</v>
      </c>
      <c r="J275" s="43">
        <v>6</v>
      </c>
      <c r="K275" s="43" t="s">
        <v>76</v>
      </c>
      <c r="L275" s="43" t="s">
        <v>131</v>
      </c>
      <c r="M275" s="43" t="s">
        <v>108</v>
      </c>
      <c r="N275" s="43" t="s">
        <v>616</v>
      </c>
      <c r="O275" s="50">
        <v>60</v>
      </c>
      <c r="P275" s="42">
        <f>VLOOKUP(E275,'[1]21.2.2019. TKB sau ĐKH lần 3 ex'!$E:$I,5,0)</f>
        <v>39</v>
      </c>
      <c r="Q275" s="50" t="s">
        <v>1359</v>
      </c>
      <c r="R275" s="43" t="s">
        <v>1295</v>
      </c>
      <c r="S275" s="43"/>
      <c r="T275" s="43"/>
      <c r="U275" s="43" t="s">
        <v>1295</v>
      </c>
      <c r="V275" s="51" t="s">
        <v>524</v>
      </c>
      <c r="W275" s="40" t="s">
        <v>525</v>
      </c>
      <c r="X275" s="48"/>
      <c r="Y275" s="48" t="s">
        <v>67</v>
      </c>
      <c r="Z275" s="48"/>
      <c r="AA275" s="41" t="s">
        <v>1362</v>
      </c>
      <c r="AB275" s="48" t="s">
        <v>1295</v>
      </c>
      <c r="AC275" s="48" t="s">
        <v>1295</v>
      </c>
      <c r="AD275" s="46" t="e">
        <v>#REF!</v>
      </c>
      <c r="AE275" s="46">
        <v>-3</v>
      </c>
    </row>
    <row r="276" spans="1:31" ht="45.75" customHeight="1" x14ac:dyDescent="0.2">
      <c r="A276" s="39">
        <v>267</v>
      </c>
      <c r="B276" s="48" t="s">
        <v>1320</v>
      </c>
      <c r="C276" s="48" t="s">
        <v>761</v>
      </c>
      <c r="D276" s="48" t="s">
        <v>1321</v>
      </c>
      <c r="E276" s="48" t="s">
        <v>1363</v>
      </c>
      <c r="F276" s="48">
        <v>3</v>
      </c>
      <c r="G276" s="48" t="s">
        <v>521</v>
      </c>
      <c r="H276" s="48" t="s">
        <v>636</v>
      </c>
      <c r="I276" s="48">
        <v>38</v>
      </c>
      <c r="J276" s="43">
        <v>6</v>
      </c>
      <c r="K276" s="43" t="s">
        <v>76</v>
      </c>
      <c r="L276" s="43" t="s">
        <v>131</v>
      </c>
      <c r="M276" s="41" t="s">
        <v>77</v>
      </c>
      <c r="N276" s="43" t="s">
        <v>637</v>
      </c>
      <c r="O276" s="50">
        <v>60</v>
      </c>
      <c r="P276" s="42">
        <f>VLOOKUP(E276,'[1]21.2.2019. TKB sau ĐKH lần 3 ex'!$E:$I,5,0)</f>
        <v>27</v>
      </c>
      <c r="Q276" s="50" t="s">
        <v>1326</v>
      </c>
      <c r="R276" s="43" t="s">
        <v>1295</v>
      </c>
      <c r="S276" s="43"/>
      <c r="T276" s="43"/>
      <c r="U276" s="43" t="s">
        <v>1295</v>
      </c>
      <c r="V276" s="51" t="s">
        <v>524</v>
      </c>
      <c r="W276" s="40" t="s">
        <v>525</v>
      </c>
      <c r="X276" s="48"/>
      <c r="Y276" s="48" t="s">
        <v>67</v>
      </c>
      <c r="Z276" s="48"/>
      <c r="AA276" s="41" t="s">
        <v>1364</v>
      </c>
      <c r="AB276" s="48" t="s">
        <v>1295</v>
      </c>
      <c r="AC276" s="48" t="s">
        <v>1295</v>
      </c>
      <c r="AD276" s="46" t="e">
        <v>#REF!</v>
      </c>
      <c r="AE276" s="46">
        <v>2</v>
      </c>
    </row>
    <row r="277" spans="1:31" ht="33" customHeight="1" x14ac:dyDescent="0.2">
      <c r="A277" s="39">
        <v>268</v>
      </c>
      <c r="B277" s="48" t="s">
        <v>1365</v>
      </c>
      <c r="C277" s="48" t="s">
        <v>1366</v>
      </c>
      <c r="D277" s="48"/>
      <c r="E277" s="48" t="s">
        <v>1367</v>
      </c>
      <c r="F277" s="48"/>
      <c r="G277" s="48"/>
      <c r="H277" s="48"/>
      <c r="I277" s="48"/>
      <c r="J277" s="43"/>
      <c r="K277" s="43" t="s">
        <v>76</v>
      </c>
      <c r="L277" s="43" t="s">
        <v>206</v>
      </c>
      <c r="M277" s="43" t="s">
        <v>1368</v>
      </c>
      <c r="N277" s="43" t="s">
        <v>1369</v>
      </c>
      <c r="O277" s="43" t="s">
        <v>1370</v>
      </c>
      <c r="P277" s="42">
        <f>VLOOKUP(E277,'[1]21.2.2019. TKB sau ĐKH lần 3 ex'!$E:$I,5,0)</f>
        <v>41</v>
      </c>
      <c r="Q277" s="43" t="s">
        <v>1371</v>
      </c>
      <c r="R277" s="43" t="s">
        <v>1371</v>
      </c>
      <c r="S277" s="43"/>
      <c r="T277" s="43"/>
      <c r="U277" s="43" t="s">
        <v>1371</v>
      </c>
      <c r="V277" s="83"/>
      <c r="W277" s="40" t="s">
        <v>1372</v>
      </c>
      <c r="X277" s="48"/>
      <c r="Y277" s="48" t="s">
        <v>268</v>
      </c>
      <c r="Z277" s="48"/>
      <c r="AA277" s="41" t="s">
        <v>1373</v>
      </c>
      <c r="AB277" s="48" t="s">
        <v>1371</v>
      </c>
      <c r="AC277" s="48" t="s">
        <v>1371</v>
      </c>
      <c r="AD277" s="46" t="e">
        <v>#REF!</v>
      </c>
      <c r="AE277" s="46">
        <v>-42</v>
      </c>
    </row>
    <row r="278" spans="1:31" ht="33" customHeight="1" x14ac:dyDescent="0.2">
      <c r="A278" s="39">
        <v>269</v>
      </c>
      <c r="B278" s="48" t="s">
        <v>1365</v>
      </c>
      <c r="C278" s="48" t="s">
        <v>1366</v>
      </c>
      <c r="D278" s="48"/>
      <c r="E278" s="48" t="s">
        <v>1374</v>
      </c>
      <c r="F278" s="48"/>
      <c r="G278" s="48"/>
      <c r="H278" s="48"/>
      <c r="I278" s="48"/>
      <c r="J278" s="43"/>
      <c r="K278" s="43" t="s">
        <v>76</v>
      </c>
      <c r="L278" s="43" t="s">
        <v>206</v>
      </c>
      <c r="M278" s="43" t="s">
        <v>1375</v>
      </c>
      <c r="N278" s="43" t="s">
        <v>1369</v>
      </c>
      <c r="O278" s="43" t="s">
        <v>1370</v>
      </c>
      <c r="P278" s="42">
        <f>VLOOKUP(E278,'[1]21.2.2019. TKB sau ĐKH lần 3 ex'!$E:$I,5,0)</f>
        <v>34</v>
      </c>
      <c r="Q278" s="43" t="s">
        <v>1371</v>
      </c>
      <c r="R278" s="43" t="s">
        <v>1371</v>
      </c>
      <c r="S278" s="43"/>
      <c r="T278" s="43"/>
      <c r="U278" s="43" t="s">
        <v>1371</v>
      </c>
      <c r="V278" s="83"/>
      <c r="W278" s="40" t="s">
        <v>1372</v>
      </c>
      <c r="X278" s="48"/>
      <c r="Y278" s="48" t="s">
        <v>268</v>
      </c>
      <c r="Z278" s="48"/>
      <c r="AA278" s="41" t="s">
        <v>1373</v>
      </c>
      <c r="AB278" s="48" t="s">
        <v>1371</v>
      </c>
      <c r="AC278" s="48" t="s">
        <v>1371</v>
      </c>
      <c r="AD278" s="46" t="e">
        <v>#REF!</v>
      </c>
      <c r="AE278" s="46">
        <v>-49</v>
      </c>
    </row>
    <row r="279" spans="1:31" ht="33" customHeight="1" x14ac:dyDescent="0.2">
      <c r="A279" s="39">
        <v>270</v>
      </c>
      <c r="B279" s="48" t="s">
        <v>1376</v>
      </c>
      <c r="C279" s="48" t="s">
        <v>1377</v>
      </c>
      <c r="D279" s="48"/>
      <c r="E279" s="48" t="s">
        <v>1378</v>
      </c>
      <c r="F279" s="48"/>
      <c r="G279" s="48"/>
      <c r="H279" s="48"/>
      <c r="I279" s="48"/>
      <c r="J279" s="43"/>
      <c r="K279" s="43" t="s">
        <v>39</v>
      </c>
      <c r="L279" s="43" t="s">
        <v>58</v>
      </c>
      <c r="M279" s="43" t="s">
        <v>1379</v>
      </c>
      <c r="N279" s="43" t="s">
        <v>1369</v>
      </c>
      <c r="O279" s="43" t="s">
        <v>1370</v>
      </c>
      <c r="P279" s="42">
        <f>VLOOKUP(E279,'[1]21.2.2019. TKB sau ĐKH lần 3 ex'!$E:$I,5,0)</f>
        <v>54</v>
      </c>
      <c r="Q279" s="43" t="s">
        <v>1371</v>
      </c>
      <c r="R279" s="43" t="s">
        <v>1371</v>
      </c>
      <c r="S279" s="43"/>
      <c r="T279" s="43"/>
      <c r="U279" s="43" t="s">
        <v>1371</v>
      </c>
      <c r="V279" s="83"/>
      <c r="W279" s="40" t="s">
        <v>1372</v>
      </c>
      <c r="X279" s="48"/>
      <c r="Y279" s="48" t="s">
        <v>268</v>
      </c>
      <c r="Z279" s="48"/>
      <c r="AA279" s="41" t="s">
        <v>1380</v>
      </c>
      <c r="AB279" s="48" t="s">
        <v>1371</v>
      </c>
      <c r="AC279" s="48" t="s">
        <v>1371</v>
      </c>
      <c r="AD279" s="46" t="e">
        <v>#REF!</v>
      </c>
      <c r="AE279" s="46">
        <v>-50</v>
      </c>
    </row>
    <row r="280" spans="1:31" ht="33" customHeight="1" x14ac:dyDescent="0.2">
      <c r="A280" s="39">
        <v>271</v>
      </c>
      <c r="B280" s="48" t="s">
        <v>1376</v>
      </c>
      <c r="C280" s="48" t="s">
        <v>1377</v>
      </c>
      <c r="D280" s="48"/>
      <c r="E280" s="48" t="s">
        <v>1381</v>
      </c>
      <c r="F280" s="48"/>
      <c r="G280" s="48"/>
      <c r="H280" s="48"/>
      <c r="I280" s="48"/>
      <c r="J280" s="43"/>
      <c r="K280" s="43" t="s">
        <v>39</v>
      </c>
      <c r="L280" s="43" t="s">
        <v>331</v>
      </c>
      <c r="M280" s="43" t="s">
        <v>1379</v>
      </c>
      <c r="N280" s="43" t="s">
        <v>1369</v>
      </c>
      <c r="O280" s="43" t="s">
        <v>1370</v>
      </c>
      <c r="P280" s="42">
        <f>VLOOKUP(E280,'[1]21.2.2019. TKB sau ĐKH lần 3 ex'!$E:$I,5,0)</f>
        <v>49</v>
      </c>
      <c r="Q280" s="43" t="s">
        <v>1371</v>
      </c>
      <c r="R280" s="43" t="s">
        <v>1371</v>
      </c>
      <c r="S280" s="43"/>
      <c r="T280" s="43"/>
      <c r="U280" s="43" t="s">
        <v>1371</v>
      </c>
      <c r="V280" s="83"/>
      <c r="W280" s="40" t="s">
        <v>1372</v>
      </c>
      <c r="X280" s="48"/>
      <c r="Y280" s="48" t="s">
        <v>268</v>
      </c>
      <c r="Z280" s="48"/>
      <c r="AA280" s="41" t="s">
        <v>1382</v>
      </c>
      <c r="AB280" s="48" t="s">
        <v>1371</v>
      </c>
      <c r="AC280" s="48" t="s">
        <v>1371</v>
      </c>
      <c r="AD280" s="46" t="e">
        <v>#REF!</v>
      </c>
      <c r="AE280" s="46">
        <v>-44</v>
      </c>
    </row>
    <row r="281" spans="1:31" ht="33" customHeight="1" x14ac:dyDescent="0.2">
      <c r="A281" s="39">
        <v>272</v>
      </c>
      <c r="B281" s="48" t="s">
        <v>1383</v>
      </c>
      <c r="C281" s="48" t="s">
        <v>1384</v>
      </c>
      <c r="D281" s="48"/>
      <c r="E281" s="48" t="s">
        <v>1385</v>
      </c>
      <c r="F281" s="48"/>
      <c r="G281" s="48"/>
      <c r="H281" s="48"/>
      <c r="I281" s="48"/>
      <c r="J281" s="43"/>
      <c r="K281" s="43" t="s">
        <v>76</v>
      </c>
      <c r="L281" s="43" t="s">
        <v>131</v>
      </c>
      <c r="M281" s="43" t="s">
        <v>1368</v>
      </c>
      <c r="N281" s="43" t="s">
        <v>1369</v>
      </c>
      <c r="O281" s="43" t="s">
        <v>1370</v>
      </c>
      <c r="P281" s="42">
        <f>VLOOKUP(E281,'[1]21.2.2019. TKB sau ĐKH lần 3 ex'!$E:$I,5,0)</f>
        <v>31</v>
      </c>
      <c r="Q281" s="43" t="s">
        <v>1371</v>
      </c>
      <c r="R281" s="43" t="s">
        <v>1371</v>
      </c>
      <c r="S281" s="43"/>
      <c r="T281" s="43"/>
      <c r="U281" s="43" t="s">
        <v>1371</v>
      </c>
      <c r="V281" s="83"/>
      <c r="W281" s="40" t="s">
        <v>1372</v>
      </c>
      <c r="X281" s="48"/>
      <c r="Y281" s="48" t="s">
        <v>268</v>
      </c>
      <c r="Z281" s="48"/>
      <c r="AA281" s="41" t="s">
        <v>1386</v>
      </c>
      <c r="AB281" s="48" t="s">
        <v>1371</v>
      </c>
      <c r="AC281" s="48" t="s">
        <v>1371</v>
      </c>
      <c r="AD281" s="46" t="e">
        <v>#REF!</v>
      </c>
      <c r="AE281" s="46">
        <v>-46</v>
      </c>
    </row>
    <row r="282" spans="1:31" ht="33" customHeight="1" x14ac:dyDescent="0.2">
      <c r="A282" s="39">
        <v>273</v>
      </c>
      <c r="B282" s="48" t="s">
        <v>1383</v>
      </c>
      <c r="C282" s="48" t="s">
        <v>1384</v>
      </c>
      <c r="D282" s="48"/>
      <c r="E282" s="48" t="s">
        <v>1387</v>
      </c>
      <c r="F282" s="48"/>
      <c r="G282" s="48"/>
      <c r="H282" s="48"/>
      <c r="I282" s="48"/>
      <c r="J282" s="43"/>
      <c r="K282" s="43" t="s">
        <v>76</v>
      </c>
      <c r="L282" s="43" t="s">
        <v>131</v>
      </c>
      <c r="M282" s="43" t="s">
        <v>1375</v>
      </c>
      <c r="N282" s="43" t="s">
        <v>1369</v>
      </c>
      <c r="O282" s="43" t="s">
        <v>1370</v>
      </c>
      <c r="P282" s="42">
        <f>VLOOKUP(E282,'[1]21.2.2019. TKB sau ĐKH lần 3 ex'!$E:$I,5,0)</f>
        <v>54</v>
      </c>
      <c r="Q282" s="43" t="s">
        <v>1371</v>
      </c>
      <c r="R282" s="43" t="s">
        <v>1371</v>
      </c>
      <c r="S282" s="43"/>
      <c r="T282" s="43"/>
      <c r="U282" s="43" t="s">
        <v>1371</v>
      </c>
      <c r="V282" s="83"/>
      <c r="W282" s="40" t="s">
        <v>1372</v>
      </c>
      <c r="X282" s="48"/>
      <c r="Y282" s="48" t="s">
        <v>268</v>
      </c>
      <c r="Z282" s="48"/>
      <c r="AA282" s="41" t="s">
        <v>1386</v>
      </c>
      <c r="AB282" s="48" t="s">
        <v>1371</v>
      </c>
      <c r="AC282" s="48" t="s">
        <v>1371</v>
      </c>
      <c r="AD282" s="46" t="e">
        <v>#REF!</v>
      </c>
      <c r="AE282" s="46">
        <v>-53</v>
      </c>
    </row>
    <row r="283" spans="1:31" ht="33" customHeight="1" x14ac:dyDescent="0.2">
      <c r="A283" s="39">
        <v>274</v>
      </c>
      <c r="B283" s="48" t="s">
        <v>1383</v>
      </c>
      <c r="C283" s="48" t="s">
        <v>1384</v>
      </c>
      <c r="D283" s="48"/>
      <c r="E283" s="48" t="s">
        <v>1388</v>
      </c>
      <c r="F283" s="48"/>
      <c r="G283" s="48"/>
      <c r="H283" s="48"/>
      <c r="I283" s="48"/>
      <c r="J283" s="43"/>
      <c r="K283" s="43" t="s">
        <v>76</v>
      </c>
      <c r="L283" s="43" t="s">
        <v>331</v>
      </c>
      <c r="M283" s="43" t="s">
        <v>1368</v>
      </c>
      <c r="N283" s="43" t="s">
        <v>1369</v>
      </c>
      <c r="O283" s="43" t="s">
        <v>1370</v>
      </c>
      <c r="P283" s="42">
        <f>VLOOKUP(E283,'[1]21.2.2019. TKB sau ĐKH lần 3 ex'!$E:$I,5,0)</f>
        <v>41</v>
      </c>
      <c r="Q283" s="43" t="s">
        <v>1371</v>
      </c>
      <c r="R283" s="43" t="s">
        <v>1371</v>
      </c>
      <c r="S283" s="43"/>
      <c r="T283" s="43"/>
      <c r="U283" s="43" t="s">
        <v>1371</v>
      </c>
      <c r="V283" s="83"/>
      <c r="W283" s="40" t="s">
        <v>1372</v>
      </c>
      <c r="X283" s="48"/>
      <c r="Y283" s="48" t="s">
        <v>268</v>
      </c>
      <c r="Z283" s="48"/>
      <c r="AA283" s="41" t="s">
        <v>1389</v>
      </c>
      <c r="AB283" s="48" t="s">
        <v>1371</v>
      </c>
      <c r="AC283" s="48" t="s">
        <v>1371</v>
      </c>
      <c r="AD283" s="46" t="e">
        <v>#REF!</v>
      </c>
      <c r="AE283" s="46">
        <v>-47</v>
      </c>
    </row>
    <row r="284" spans="1:31" ht="33" customHeight="1" x14ac:dyDescent="0.2">
      <c r="A284" s="39">
        <v>275</v>
      </c>
      <c r="B284" s="48" t="s">
        <v>1383</v>
      </c>
      <c r="C284" s="48" t="s">
        <v>1384</v>
      </c>
      <c r="D284" s="48"/>
      <c r="E284" s="48" t="s">
        <v>1390</v>
      </c>
      <c r="F284" s="48"/>
      <c r="G284" s="48"/>
      <c r="H284" s="48"/>
      <c r="I284" s="48"/>
      <c r="J284" s="43"/>
      <c r="K284" s="43" t="s">
        <v>76</v>
      </c>
      <c r="L284" s="43" t="s">
        <v>331</v>
      </c>
      <c r="M284" s="43" t="s">
        <v>1375</v>
      </c>
      <c r="N284" s="43" t="s">
        <v>1369</v>
      </c>
      <c r="O284" s="43" t="s">
        <v>1370</v>
      </c>
      <c r="P284" s="42">
        <f>VLOOKUP(E284,'[1]21.2.2019. TKB sau ĐKH lần 3 ex'!$E:$I,5,0)</f>
        <v>46</v>
      </c>
      <c r="Q284" s="43" t="s">
        <v>1371</v>
      </c>
      <c r="R284" s="43" t="s">
        <v>1371</v>
      </c>
      <c r="S284" s="43"/>
      <c r="T284" s="43"/>
      <c r="U284" s="43" t="s">
        <v>1371</v>
      </c>
      <c r="V284" s="83"/>
      <c r="W284" s="40" t="s">
        <v>1372</v>
      </c>
      <c r="X284" s="48"/>
      <c r="Y284" s="48" t="s">
        <v>268</v>
      </c>
      <c r="Z284" s="48"/>
      <c r="AA284" s="41" t="s">
        <v>1389</v>
      </c>
      <c r="AB284" s="48" t="s">
        <v>1371</v>
      </c>
      <c r="AC284" s="48" t="s">
        <v>1371</v>
      </c>
      <c r="AD284" s="46" t="e">
        <v>#REF!</v>
      </c>
      <c r="AE284" s="46">
        <v>-46</v>
      </c>
    </row>
    <row r="285" spans="1:31" ht="33" customHeight="1" x14ac:dyDescent="0.2">
      <c r="A285" s="39">
        <v>276</v>
      </c>
      <c r="B285" s="48" t="s">
        <v>1391</v>
      </c>
      <c r="C285" s="48" t="s">
        <v>1392</v>
      </c>
      <c r="D285" s="48"/>
      <c r="E285" s="48" t="s">
        <v>1393</v>
      </c>
      <c r="F285" s="48"/>
      <c r="G285" s="48"/>
      <c r="H285" s="48"/>
      <c r="I285" s="48"/>
      <c r="J285" s="43"/>
      <c r="K285" s="43" t="s">
        <v>76</v>
      </c>
      <c r="L285" s="43" t="s">
        <v>98</v>
      </c>
      <c r="M285" s="43" t="s">
        <v>1368</v>
      </c>
      <c r="N285" s="43" t="s">
        <v>1369</v>
      </c>
      <c r="O285" s="43" t="s">
        <v>1370</v>
      </c>
      <c r="P285" s="42">
        <f>VLOOKUP(E285,'[1]21.2.2019. TKB sau ĐKH lần 3 ex'!$E:$I,5,0)</f>
        <v>54</v>
      </c>
      <c r="Q285" s="43" t="s">
        <v>1371</v>
      </c>
      <c r="R285" s="43" t="s">
        <v>1371</v>
      </c>
      <c r="S285" s="43"/>
      <c r="T285" s="43"/>
      <c r="U285" s="43" t="s">
        <v>1371</v>
      </c>
      <c r="V285" s="83"/>
      <c r="W285" s="40" t="s">
        <v>1372</v>
      </c>
      <c r="X285" s="48"/>
      <c r="Y285" s="48" t="s">
        <v>268</v>
      </c>
      <c r="Z285" s="48"/>
      <c r="AA285" s="41" t="s">
        <v>1394</v>
      </c>
      <c r="AB285" s="48" t="s">
        <v>1371</v>
      </c>
      <c r="AC285" s="48" t="s">
        <v>1371</v>
      </c>
      <c r="AD285" s="46" t="e">
        <v>#REF!</v>
      </c>
      <c r="AE285" s="46">
        <v>-55</v>
      </c>
    </row>
    <row r="286" spans="1:31" ht="33" customHeight="1" x14ac:dyDescent="0.2">
      <c r="A286" s="39">
        <v>277</v>
      </c>
      <c r="B286" s="48" t="s">
        <v>1391</v>
      </c>
      <c r="C286" s="48" t="s">
        <v>1392</v>
      </c>
      <c r="D286" s="48"/>
      <c r="E286" s="48" t="s">
        <v>1395</v>
      </c>
      <c r="F286" s="48"/>
      <c r="G286" s="48"/>
      <c r="H286" s="48"/>
      <c r="I286" s="48"/>
      <c r="J286" s="43"/>
      <c r="K286" s="43" t="s">
        <v>76</v>
      </c>
      <c r="L286" s="43" t="s">
        <v>98</v>
      </c>
      <c r="M286" s="43" t="s">
        <v>1375</v>
      </c>
      <c r="N286" s="43" t="s">
        <v>1369</v>
      </c>
      <c r="O286" s="43" t="s">
        <v>1370</v>
      </c>
      <c r="P286" s="42">
        <f>VLOOKUP(E286,'[1]21.2.2019. TKB sau ĐKH lần 3 ex'!$E:$I,5,0)</f>
        <v>52</v>
      </c>
      <c r="Q286" s="43" t="s">
        <v>1371</v>
      </c>
      <c r="R286" s="43" t="s">
        <v>1371</v>
      </c>
      <c r="S286" s="43"/>
      <c r="T286" s="43"/>
      <c r="U286" s="43" t="s">
        <v>1371</v>
      </c>
      <c r="V286" s="83"/>
      <c r="W286" s="40" t="s">
        <v>1372</v>
      </c>
      <c r="X286" s="48"/>
      <c r="Y286" s="48" t="s">
        <v>268</v>
      </c>
      <c r="Z286" s="48"/>
      <c r="AA286" s="41" t="s">
        <v>1394</v>
      </c>
      <c r="AB286" s="48" t="s">
        <v>1371</v>
      </c>
      <c r="AC286" s="48" t="s">
        <v>1371</v>
      </c>
      <c r="AD286" s="46" t="e">
        <v>#REF!</v>
      </c>
      <c r="AE286" s="46">
        <v>-55</v>
      </c>
    </row>
    <row r="287" spans="1:31" ht="33" customHeight="1" x14ac:dyDescent="0.2">
      <c r="A287" s="39">
        <v>278</v>
      </c>
      <c r="B287" s="48" t="s">
        <v>1391</v>
      </c>
      <c r="C287" s="48" t="s">
        <v>1392</v>
      </c>
      <c r="D287" s="48"/>
      <c r="E287" s="48" t="s">
        <v>1396</v>
      </c>
      <c r="F287" s="48"/>
      <c r="G287" s="48"/>
      <c r="H287" s="48"/>
      <c r="I287" s="48"/>
      <c r="J287" s="43"/>
      <c r="K287" s="43" t="s">
        <v>39</v>
      </c>
      <c r="L287" s="43" t="s">
        <v>98</v>
      </c>
      <c r="M287" s="43" t="s">
        <v>1379</v>
      </c>
      <c r="N287" s="43" t="s">
        <v>1369</v>
      </c>
      <c r="O287" s="43" t="s">
        <v>1370</v>
      </c>
      <c r="P287" s="42">
        <f>VLOOKUP(E287,'[1]21.2.2019. TKB sau ĐKH lần 3 ex'!$E:$I,5,0)</f>
        <v>55</v>
      </c>
      <c r="Q287" s="43" t="s">
        <v>1371</v>
      </c>
      <c r="R287" s="43" t="s">
        <v>1371</v>
      </c>
      <c r="S287" s="43"/>
      <c r="T287" s="43"/>
      <c r="U287" s="43" t="s">
        <v>1371</v>
      </c>
      <c r="V287" s="83"/>
      <c r="W287" s="40" t="s">
        <v>1372</v>
      </c>
      <c r="X287" s="48"/>
      <c r="Y287" s="48" t="s">
        <v>268</v>
      </c>
      <c r="Z287" s="48"/>
      <c r="AA287" s="41" t="s">
        <v>1397</v>
      </c>
      <c r="AB287" s="48" t="s">
        <v>1371</v>
      </c>
      <c r="AC287" s="48" t="s">
        <v>1371</v>
      </c>
      <c r="AD287" s="46" t="e">
        <v>#REF!</v>
      </c>
      <c r="AE287" s="46">
        <v>-55</v>
      </c>
    </row>
    <row r="288" spans="1:31" ht="33" customHeight="1" x14ac:dyDescent="0.2">
      <c r="A288" s="39">
        <v>279</v>
      </c>
      <c r="B288" s="48" t="s">
        <v>1391</v>
      </c>
      <c r="C288" s="48" t="s">
        <v>1392</v>
      </c>
      <c r="D288" s="48"/>
      <c r="E288" s="48" t="s">
        <v>1398</v>
      </c>
      <c r="F288" s="48"/>
      <c r="G288" s="48"/>
      <c r="H288" s="48"/>
      <c r="I288" s="48"/>
      <c r="J288" s="43"/>
      <c r="K288" s="43" t="s">
        <v>39</v>
      </c>
      <c r="L288" s="43" t="s">
        <v>98</v>
      </c>
      <c r="M288" s="43" t="s">
        <v>1399</v>
      </c>
      <c r="N288" s="43" t="s">
        <v>1369</v>
      </c>
      <c r="O288" s="43" t="s">
        <v>1370</v>
      </c>
      <c r="P288" s="42">
        <f>VLOOKUP(E288,'[1]21.2.2019. TKB sau ĐKH lần 3 ex'!$E:$I,5,0)</f>
        <v>55</v>
      </c>
      <c r="Q288" s="43" t="s">
        <v>1371</v>
      </c>
      <c r="R288" s="43" t="s">
        <v>1371</v>
      </c>
      <c r="S288" s="43"/>
      <c r="T288" s="43"/>
      <c r="U288" s="43" t="s">
        <v>1371</v>
      </c>
      <c r="V288" s="83"/>
      <c r="W288" s="40" t="s">
        <v>1372</v>
      </c>
      <c r="X288" s="48"/>
      <c r="Y288" s="48" t="s">
        <v>268</v>
      </c>
      <c r="Z288" s="48"/>
      <c r="AA288" s="41" t="s">
        <v>1397</v>
      </c>
      <c r="AB288" s="48" t="s">
        <v>1371</v>
      </c>
      <c r="AC288" s="48" t="s">
        <v>1371</v>
      </c>
      <c r="AD288" s="46" t="e">
        <v>#REF!</v>
      </c>
      <c r="AE288" s="46">
        <v>-55</v>
      </c>
    </row>
    <row r="289" spans="1:207" ht="33" customHeight="1" x14ac:dyDescent="0.2">
      <c r="A289" s="39">
        <v>280</v>
      </c>
      <c r="B289" s="48" t="s">
        <v>1400</v>
      </c>
      <c r="C289" s="48" t="s">
        <v>1401</v>
      </c>
      <c r="D289" s="48"/>
      <c r="E289" s="48" t="s">
        <v>1402</v>
      </c>
      <c r="F289" s="48"/>
      <c r="G289" s="48"/>
      <c r="H289" s="48"/>
      <c r="I289" s="48"/>
      <c r="J289" s="43"/>
      <c r="K289" s="43" t="s">
        <v>39</v>
      </c>
      <c r="L289" s="43" t="s">
        <v>206</v>
      </c>
      <c r="M289" s="43" t="s">
        <v>1379</v>
      </c>
      <c r="N289" s="43" t="s">
        <v>1369</v>
      </c>
      <c r="O289" s="43" t="s">
        <v>1370</v>
      </c>
      <c r="P289" s="42">
        <f>VLOOKUP(E289,'[1]21.2.2019. TKB sau ĐKH lần 3 ex'!$E:$I,5,0)</f>
        <v>55</v>
      </c>
      <c r="Q289" s="43" t="s">
        <v>1371</v>
      </c>
      <c r="R289" s="43" t="s">
        <v>1371</v>
      </c>
      <c r="S289" s="43"/>
      <c r="T289" s="43"/>
      <c r="U289" s="43" t="s">
        <v>1371</v>
      </c>
      <c r="V289" s="83"/>
      <c r="W289" s="40" t="s">
        <v>1372</v>
      </c>
      <c r="X289" s="48"/>
      <c r="Y289" s="48" t="s">
        <v>268</v>
      </c>
      <c r="Z289" s="48"/>
      <c r="AA289" s="41" t="s">
        <v>1403</v>
      </c>
      <c r="AB289" s="48" t="s">
        <v>1371</v>
      </c>
      <c r="AC289" s="48" t="s">
        <v>1371</v>
      </c>
      <c r="AD289" s="46" t="e">
        <v>#REF!</v>
      </c>
      <c r="AE289" s="46">
        <v>-54</v>
      </c>
    </row>
    <row r="290" spans="1:207" ht="33" customHeight="1" x14ac:dyDescent="0.2">
      <c r="A290" s="39">
        <v>281</v>
      </c>
      <c r="B290" s="48" t="s">
        <v>1400</v>
      </c>
      <c r="C290" s="48" t="s">
        <v>1401</v>
      </c>
      <c r="D290" s="48"/>
      <c r="E290" s="48" t="s">
        <v>1404</v>
      </c>
      <c r="F290" s="48"/>
      <c r="G290" s="48"/>
      <c r="H290" s="48"/>
      <c r="I290" s="48"/>
      <c r="J290" s="43"/>
      <c r="K290" s="43" t="s">
        <v>39</v>
      </c>
      <c r="L290" s="43" t="s">
        <v>206</v>
      </c>
      <c r="M290" s="43" t="s">
        <v>1399</v>
      </c>
      <c r="N290" s="43" t="s">
        <v>1369</v>
      </c>
      <c r="O290" s="43" t="s">
        <v>1370</v>
      </c>
      <c r="P290" s="42">
        <f>VLOOKUP(E290,'[1]21.2.2019. TKB sau ĐKH lần 3 ex'!$E:$I,5,0)</f>
        <v>55</v>
      </c>
      <c r="Q290" s="43" t="s">
        <v>1371</v>
      </c>
      <c r="R290" s="43" t="s">
        <v>1371</v>
      </c>
      <c r="S290" s="43"/>
      <c r="T290" s="43"/>
      <c r="U290" s="43" t="s">
        <v>1371</v>
      </c>
      <c r="V290" s="83"/>
      <c r="W290" s="40" t="s">
        <v>1372</v>
      </c>
      <c r="X290" s="48"/>
      <c r="Y290" s="48" t="s">
        <v>268</v>
      </c>
      <c r="Z290" s="48"/>
      <c r="AA290" s="41" t="s">
        <v>1403</v>
      </c>
      <c r="AB290" s="48" t="s">
        <v>1371</v>
      </c>
      <c r="AC290" s="48" t="s">
        <v>1371</v>
      </c>
      <c r="AD290" s="46" t="e">
        <v>#REF!</v>
      </c>
      <c r="AE290" s="46">
        <v>-55</v>
      </c>
    </row>
    <row r="291" spans="1:207" ht="33" customHeight="1" x14ac:dyDescent="0.2">
      <c r="A291" s="39">
        <v>282</v>
      </c>
      <c r="B291" s="48" t="s">
        <v>1400</v>
      </c>
      <c r="C291" s="48" t="s">
        <v>1401</v>
      </c>
      <c r="D291" s="48"/>
      <c r="E291" s="48" t="s">
        <v>1405</v>
      </c>
      <c r="F291" s="48"/>
      <c r="G291" s="48"/>
      <c r="H291" s="48"/>
      <c r="I291" s="48"/>
      <c r="J291" s="43"/>
      <c r="K291" s="43" t="s">
        <v>39</v>
      </c>
      <c r="L291" s="43" t="s">
        <v>331</v>
      </c>
      <c r="M291" s="43" t="s">
        <v>1379</v>
      </c>
      <c r="N291" s="43" t="s">
        <v>1369</v>
      </c>
      <c r="O291" s="43" t="s">
        <v>1370</v>
      </c>
      <c r="P291" s="42">
        <f>VLOOKUP(E291,'[1]21.2.2019. TKB sau ĐKH lần 3 ex'!$E:$I,5,0)</f>
        <v>52</v>
      </c>
      <c r="Q291" s="43" t="s">
        <v>1371</v>
      </c>
      <c r="R291" s="43" t="s">
        <v>1371</v>
      </c>
      <c r="S291" s="43"/>
      <c r="T291" s="43"/>
      <c r="U291" s="43" t="s">
        <v>1371</v>
      </c>
      <c r="V291" s="83"/>
      <c r="W291" s="40" t="s">
        <v>1372</v>
      </c>
      <c r="X291" s="48"/>
      <c r="Y291" s="48" t="s">
        <v>268</v>
      </c>
      <c r="Z291" s="48"/>
      <c r="AA291" s="41" t="s">
        <v>1382</v>
      </c>
      <c r="AB291" s="48" t="s">
        <v>1371</v>
      </c>
      <c r="AC291" s="48" t="s">
        <v>1371</v>
      </c>
      <c r="AD291" s="46" t="e">
        <v>#REF!</v>
      </c>
      <c r="AE291" s="46">
        <v>-55</v>
      </c>
    </row>
    <row r="292" spans="1:207" ht="33" customHeight="1" x14ac:dyDescent="0.2">
      <c r="A292" s="39">
        <v>283</v>
      </c>
      <c r="B292" s="48" t="s">
        <v>1400</v>
      </c>
      <c r="C292" s="48" t="s">
        <v>1401</v>
      </c>
      <c r="D292" s="48"/>
      <c r="E292" s="48" t="s">
        <v>1406</v>
      </c>
      <c r="F292" s="48"/>
      <c r="G292" s="48"/>
      <c r="H292" s="48"/>
      <c r="I292" s="48"/>
      <c r="J292" s="43"/>
      <c r="K292" s="43" t="s">
        <v>39</v>
      </c>
      <c r="L292" s="43" t="s">
        <v>331</v>
      </c>
      <c r="M292" s="43" t="s">
        <v>1399</v>
      </c>
      <c r="N292" s="43" t="s">
        <v>1369</v>
      </c>
      <c r="O292" s="43" t="s">
        <v>1370</v>
      </c>
      <c r="P292" s="42">
        <f>VLOOKUP(E292,'[1]21.2.2019. TKB sau ĐKH lần 3 ex'!$E:$I,5,0)</f>
        <v>32</v>
      </c>
      <c r="Q292" s="43" t="s">
        <v>1371</v>
      </c>
      <c r="R292" s="43" t="s">
        <v>1371</v>
      </c>
      <c r="S292" s="43"/>
      <c r="T292" s="43"/>
      <c r="U292" s="43" t="s">
        <v>1371</v>
      </c>
      <c r="V292" s="83"/>
      <c r="W292" s="40" t="s">
        <v>1372</v>
      </c>
      <c r="X292" s="48"/>
      <c r="Y292" s="48" t="s">
        <v>268</v>
      </c>
      <c r="Z292" s="48"/>
      <c r="AA292" s="41" t="s">
        <v>1382</v>
      </c>
      <c r="AB292" s="48" t="s">
        <v>1371</v>
      </c>
      <c r="AC292" s="48" t="s">
        <v>1371</v>
      </c>
      <c r="AD292" s="46" t="e">
        <v>#REF!</v>
      </c>
      <c r="AE292" s="46">
        <v>-34</v>
      </c>
    </row>
    <row r="293" spans="1:207" ht="33" customHeight="1" x14ac:dyDescent="0.2">
      <c r="A293" s="39">
        <v>284</v>
      </c>
      <c r="B293" s="48" t="s">
        <v>1407</v>
      </c>
      <c r="C293" s="48" t="s">
        <v>1408</v>
      </c>
      <c r="D293" s="48"/>
      <c r="E293" s="48" t="s">
        <v>1409</v>
      </c>
      <c r="F293" s="48"/>
      <c r="G293" s="48"/>
      <c r="H293" s="48"/>
      <c r="I293" s="48"/>
      <c r="J293" s="43"/>
      <c r="K293" s="43" t="s">
        <v>39</v>
      </c>
      <c r="L293" s="43" t="s">
        <v>131</v>
      </c>
      <c r="M293" s="43" t="s">
        <v>1379</v>
      </c>
      <c r="N293" s="43" t="s">
        <v>1369</v>
      </c>
      <c r="O293" s="43" t="s">
        <v>1370</v>
      </c>
      <c r="P293" s="42">
        <f>VLOOKUP(E293,'[1]21.2.2019. TKB sau ĐKH lần 3 ex'!$E:$I,5,0)</f>
        <v>54</v>
      </c>
      <c r="Q293" s="43" t="s">
        <v>1371</v>
      </c>
      <c r="R293" s="43" t="s">
        <v>1371</v>
      </c>
      <c r="S293" s="43"/>
      <c r="T293" s="43"/>
      <c r="U293" s="43" t="s">
        <v>1371</v>
      </c>
      <c r="V293" s="83"/>
      <c r="W293" s="40" t="s">
        <v>1372</v>
      </c>
      <c r="X293" s="48"/>
      <c r="Y293" s="48" t="s">
        <v>268</v>
      </c>
      <c r="Z293" s="48"/>
      <c r="AA293" s="41" t="s">
        <v>1410</v>
      </c>
      <c r="AB293" s="48" t="s">
        <v>1371</v>
      </c>
      <c r="AC293" s="48" t="s">
        <v>1371</v>
      </c>
      <c r="AD293" s="46" t="e">
        <v>#REF!</v>
      </c>
      <c r="AE293" s="46">
        <v>-55</v>
      </c>
    </row>
    <row r="294" spans="1:207" ht="33" customHeight="1" x14ac:dyDescent="0.2">
      <c r="A294" s="39">
        <v>285</v>
      </c>
      <c r="B294" s="48" t="s">
        <v>1407</v>
      </c>
      <c r="C294" s="48" t="s">
        <v>1408</v>
      </c>
      <c r="D294" s="48"/>
      <c r="E294" s="48" t="s">
        <v>1411</v>
      </c>
      <c r="F294" s="48"/>
      <c r="G294" s="48"/>
      <c r="H294" s="48"/>
      <c r="I294" s="48"/>
      <c r="J294" s="43"/>
      <c r="K294" s="43" t="s">
        <v>39</v>
      </c>
      <c r="L294" s="43" t="s">
        <v>131</v>
      </c>
      <c r="M294" s="43" t="s">
        <v>1399</v>
      </c>
      <c r="N294" s="43" t="s">
        <v>1369</v>
      </c>
      <c r="O294" s="43" t="s">
        <v>1370</v>
      </c>
      <c r="P294" s="42">
        <f>VLOOKUP(E294,'[1]21.2.2019. TKB sau ĐKH lần 3 ex'!$E:$I,5,0)</f>
        <v>40</v>
      </c>
      <c r="Q294" s="43" t="s">
        <v>1371</v>
      </c>
      <c r="R294" s="43" t="s">
        <v>1371</v>
      </c>
      <c r="S294" s="43"/>
      <c r="T294" s="43"/>
      <c r="U294" s="43" t="s">
        <v>1371</v>
      </c>
      <c r="V294" s="83"/>
      <c r="W294" s="40" t="s">
        <v>1372</v>
      </c>
      <c r="X294" s="48"/>
      <c r="Y294" s="48" t="s">
        <v>268</v>
      </c>
      <c r="Z294" s="48"/>
      <c r="AA294" s="41" t="s">
        <v>1410</v>
      </c>
      <c r="AB294" s="48" t="s">
        <v>1371</v>
      </c>
      <c r="AC294" s="48" t="s">
        <v>1371</v>
      </c>
      <c r="AD294" s="46" t="e">
        <v>#REF!</v>
      </c>
      <c r="AE294" s="46">
        <v>-43</v>
      </c>
    </row>
    <row r="295" spans="1:207" ht="33" customHeight="1" x14ac:dyDescent="0.2">
      <c r="A295" s="39">
        <v>286</v>
      </c>
      <c r="B295" s="48" t="s">
        <v>1407</v>
      </c>
      <c r="C295" s="48" t="s">
        <v>1408</v>
      </c>
      <c r="D295" s="48"/>
      <c r="E295" s="48" t="s">
        <v>1412</v>
      </c>
      <c r="F295" s="48"/>
      <c r="G295" s="48"/>
      <c r="H295" s="48"/>
      <c r="I295" s="48"/>
      <c r="J295" s="43"/>
      <c r="K295" s="43" t="s">
        <v>39</v>
      </c>
      <c r="L295" s="43" t="s">
        <v>206</v>
      </c>
      <c r="M295" s="43" t="s">
        <v>1379</v>
      </c>
      <c r="N295" s="43" t="s">
        <v>1369</v>
      </c>
      <c r="O295" s="43" t="s">
        <v>1370</v>
      </c>
      <c r="P295" s="42">
        <f>VLOOKUP(E295,'[1]21.2.2019. TKB sau ĐKH lần 3 ex'!$E:$I,5,0)</f>
        <v>54</v>
      </c>
      <c r="Q295" s="43" t="s">
        <v>1371</v>
      </c>
      <c r="R295" s="43" t="s">
        <v>1371</v>
      </c>
      <c r="S295" s="43"/>
      <c r="T295" s="43"/>
      <c r="U295" s="43" t="s">
        <v>1371</v>
      </c>
      <c r="V295" s="83"/>
      <c r="W295" s="40" t="s">
        <v>1372</v>
      </c>
      <c r="X295" s="48"/>
      <c r="Y295" s="48" t="s">
        <v>268</v>
      </c>
      <c r="Z295" s="48"/>
      <c r="AA295" s="41" t="s">
        <v>1403</v>
      </c>
      <c r="AB295" s="48" t="s">
        <v>1371</v>
      </c>
      <c r="AC295" s="48" t="s">
        <v>1371</v>
      </c>
      <c r="AD295" s="46" t="e">
        <v>#REF!</v>
      </c>
      <c r="AE295" s="46">
        <v>-55</v>
      </c>
    </row>
    <row r="296" spans="1:207" ht="33" customHeight="1" x14ac:dyDescent="0.2">
      <c r="A296" s="39">
        <v>287</v>
      </c>
      <c r="B296" s="48" t="s">
        <v>1407</v>
      </c>
      <c r="C296" s="48" t="s">
        <v>1408</v>
      </c>
      <c r="D296" s="48"/>
      <c r="E296" s="48" t="s">
        <v>1413</v>
      </c>
      <c r="F296" s="48"/>
      <c r="G296" s="48"/>
      <c r="H296" s="48"/>
      <c r="I296" s="48"/>
      <c r="J296" s="43"/>
      <c r="K296" s="43" t="s">
        <v>39</v>
      </c>
      <c r="L296" s="43" t="s">
        <v>206</v>
      </c>
      <c r="M296" s="43" t="s">
        <v>1399</v>
      </c>
      <c r="N296" s="43" t="s">
        <v>1369</v>
      </c>
      <c r="O296" s="43" t="s">
        <v>1370</v>
      </c>
      <c r="P296" s="42">
        <f>VLOOKUP(E296,'[1]21.2.2019. TKB sau ĐKH lần 3 ex'!$E:$I,5,0)</f>
        <v>54</v>
      </c>
      <c r="Q296" s="43" t="s">
        <v>1371</v>
      </c>
      <c r="R296" s="43" t="s">
        <v>1371</v>
      </c>
      <c r="S296" s="43"/>
      <c r="T296" s="43"/>
      <c r="U296" s="43" t="s">
        <v>1371</v>
      </c>
      <c r="V296" s="83"/>
      <c r="W296" s="40" t="s">
        <v>1372</v>
      </c>
      <c r="X296" s="48"/>
      <c r="Y296" s="48" t="s">
        <v>268</v>
      </c>
      <c r="Z296" s="48"/>
      <c r="AA296" s="41" t="s">
        <v>1403</v>
      </c>
      <c r="AB296" s="48" t="s">
        <v>1371</v>
      </c>
      <c r="AC296" s="48" t="s">
        <v>1371</v>
      </c>
      <c r="AD296" s="46" t="e">
        <v>#REF!</v>
      </c>
      <c r="AE296" s="46">
        <v>-53</v>
      </c>
    </row>
    <row r="297" spans="1:207" ht="42.75" customHeight="1" x14ac:dyDescent="0.2">
      <c r="A297" s="39">
        <v>288</v>
      </c>
      <c r="B297" s="48" t="s">
        <v>1414</v>
      </c>
      <c r="C297" s="48" t="s">
        <v>1415</v>
      </c>
      <c r="D297" s="48"/>
      <c r="E297" s="48" t="s">
        <v>1415</v>
      </c>
      <c r="F297" s="48">
        <v>7</v>
      </c>
      <c r="G297" s="48" t="s">
        <v>521</v>
      </c>
      <c r="H297" s="48" t="s">
        <v>1167</v>
      </c>
      <c r="I297" s="48">
        <v>110</v>
      </c>
      <c r="J297" s="43">
        <v>2</v>
      </c>
      <c r="K297" s="43" t="s">
        <v>1416</v>
      </c>
      <c r="L297" s="43" t="s">
        <v>1416</v>
      </c>
      <c r="M297" s="43" t="s">
        <v>1416</v>
      </c>
      <c r="N297" s="43" t="s">
        <v>1417</v>
      </c>
      <c r="O297" s="50"/>
      <c r="P297" s="42"/>
      <c r="Q297" s="43" t="s">
        <v>1418</v>
      </c>
      <c r="R297" s="43" t="s">
        <v>1418</v>
      </c>
      <c r="S297" s="43"/>
      <c r="T297" s="43"/>
      <c r="U297" s="51" t="s">
        <v>1418</v>
      </c>
      <c r="V297" s="51" t="s">
        <v>1419</v>
      </c>
      <c r="W297" s="48" t="s">
        <v>1420</v>
      </c>
      <c r="X297" s="48"/>
      <c r="Y297" s="48" t="s">
        <v>67</v>
      </c>
      <c r="Z297" s="48"/>
      <c r="AA297" s="41" t="s">
        <v>1421</v>
      </c>
      <c r="AB297" s="48" t="s">
        <v>1418</v>
      </c>
      <c r="AC297" s="48" t="s">
        <v>1418</v>
      </c>
      <c r="AD297" s="46" t="e">
        <v>#N/A</v>
      </c>
      <c r="AE297" s="46">
        <v>110</v>
      </c>
    </row>
    <row r="298" spans="1:207" s="47" customFormat="1" ht="42.75" customHeight="1" x14ac:dyDescent="0.2">
      <c r="A298" s="39">
        <v>289</v>
      </c>
      <c r="B298" s="48" t="s">
        <v>1414</v>
      </c>
      <c r="C298" s="48" t="s">
        <v>1415</v>
      </c>
      <c r="D298" s="48"/>
      <c r="E298" s="48" t="s">
        <v>1415</v>
      </c>
      <c r="F298" s="48">
        <v>7</v>
      </c>
      <c r="G298" s="48" t="s">
        <v>521</v>
      </c>
      <c r="H298" s="48" t="s">
        <v>115</v>
      </c>
      <c r="I298" s="48">
        <v>186</v>
      </c>
      <c r="J298" s="43">
        <v>2</v>
      </c>
      <c r="K298" s="43" t="s">
        <v>1416</v>
      </c>
      <c r="L298" s="43" t="s">
        <v>1416</v>
      </c>
      <c r="M298" s="43" t="s">
        <v>1416</v>
      </c>
      <c r="N298" s="43" t="s">
        <v>1417</v>
      </c>
      <c r="O298" s="50"/>
      <c r="P298" s="42"/>
      <c r="Q298" s="43" t="s">
        <v>1418</v>
      </c>
      <c r="R298" s="51" t="s">
        <v>1418</v>
      </c>
      <c r="S298" s="43"/>
      <c r="T298" s="43"/>
      <c r="U298" s="51" t="s">
        <v>1418</v>
      </c>
      <c r="V298" s="51" t="s">
        <v>1419</v>
      </c>
      <c r="W298" s="48" t="s">
        <v>1420</v>
      </c>
      <c r="X298" s="48"/>
      <c r="Y298" s="48" t="s">
        <v>67</v>
      </c>
      <c r="Z298" s="48"/>
      <c r="AA298" s="41" t="s">
        <v>1421</v>
      </c>
      <c r="AB298" s="48" t="s">
        <v>1418</v>
      </c>
      <c r="AC298" s="48" t="s">
        <v>1418</v>
      </c>
      <c r="AD298" s="46" t="e">
        <v>#N/A</v>
      </c>
      <c r="AE298" s="46">
        <v>186</v>
      </c>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6"/>
      <c r="CD298" s="46"/>
      <c r="CE298" s="46"/>
      <c r="CF298" s="46"/>
      <c r="CG298" s="46"/>
      <c r="CH298" s="46"/>
      <c r="CI298" s="46"/>
      <c r="CJ298" s="46"/>
      <c r="CK298" s="46"/>
      <c r="CL298" s="46"/>
      <c r="CM298" s="46"/>
      <c r="CN298" s="46"/>
      <c r="CO298" s="46"/>
      <c r="CP298" s="46"/>
      <c r="CQ298" s="46"/>
      <c r="CR298" s="46"/>
      <c r="CS298" s="46"/>
      <c r="CT298" s="46"/>
      <c r="CU298" s="46"/>
      <c r="CV298" s="46"/>
      <c r="CW298" s="46"/>
      <c r="CX298" s="46"/>
      <c r="CY298" s="46"/>
      <c r="CZ298" s="46"/>
      <c r="DA298" s="46"/>
      <c r="DB298" s="46"/>
      <c r="DC298" s="46"/>
      <c r="DD298" s="46"/>
      <c r="DE298" s="46"/>
      <c r="DF298" s="46"/>
      <c r="DG298" s="46"/>
      <c r="DH298" s="46"/>
      <c r="DI298" s="46"/>
      <c r="DJ298" s="46"/>
      <c r="DK298" s="46"/>
      <c r="DL298" s="46"/>
      <c r="DM298" s="46"/>
      <c r="DN298" s="46"/>
      <c r="DO298" s="46"/>
      <c r="DP298" s="46"/>
      <c r="DQ298" s="46"/>
      <c r="DR298" s="46"/>
      <c r="DS298" s="46"/>
      <c r="DT298" s="46"/>
      <c r="DU298" s="46"/>
      <c r="DV298" s="46"/>
      <c r="DW298" s="46"/>
      <c r="DX298" s="46"/>
      <c r="DY298" s="46"/>
      <c r="DZ298" s="46"/>
      <c r="EA298" s="46"/>
      <c r="EB298" s="46"/>
      <c r="EC298" s="46"/>
      <c r="ED298" s="46"/>
      <c r="EE298" s="46"/>
      <c r="EF298" s="46"/>
      <c r="EG298" s="46"/>
      <c r="EH298" s="46"/>
      <c r="EI298" s="46"/>
      <c r="EJ298" s="46"/>
      <c r="EK298" s="46"/>
      <c r="EL298" s="46"/>
      <c r="EM298" s="46"/>
      <c r="EN298" s="46"/>
      <c r="EO298" s="46"/>
      <c r="EP298" s="46"/>
      <c r="EQ298" s="46"/>
      <c r="ER298" s="46"/>
      <c r="ES298" s="46"/>
      <c r="ET298" s="46"/>
      <c r="EU298" s="46"/>
      <c r="EV298" s="46"/>
      <c r="EW298" s="46"/>
      <c r="EX298" s="46"/>
      <c r="EY298" s="46"/>
      <c r="EZ298" s="46"/>
      <c r="FA298" s="46"/>
      <c r="FB298" s="46"/>
      <c r="FC298" s="46"/>
      <c r="FD298" s="46"/>
      <c r="FE298" s="46"/>
      <c r="FF298" s="46"/>
      <c r="FG298" s="46"/>
      <c r="FH298" s="46"/>
      <c r="FI298" s="46"/>
      <c r="FJ298" s="46"/>
      <c r="FK298" s="46"/>
      <c r="FL298" s="46"/>
      <c r="FM298" s="46"/>
      <c r="FN298" s="46"/>
      <c r="FO298" s="46"/>
      <c r="FP298" s="46"/>
      <c r="FQ298" s="46"/>
      <c r="FR298" s="46"/>
      <c r="FS298" s="46"/>
      <c r="FT298" s="46"/>
      <c r="FU298" s="46"/>
      <c r="FV298" s="46"/>
      <c r="FW298" s="46"/>
      <c r="FX298" s="46"/>
      <c r="FY298" s="46"/>
      <c r="FZ298" s="46"/>
      <c r="GA298" s="46"/>
      <c r="GB298" s="46"/>
      <c r="GC298" s="46"/>
      <c r="GD298" s="46"/>
      <c r="GE298" s="46"/>
      <c r="GF298" s="46"/>
      <c r="GG298" s="46"/>
      <c r="GH298" s="46"/>
      <c r="GI298" s="46"/>
      <c r="GJ298" s="46"/>
      <c r="GK298" s="46"/>
      <c r="GL298" s="46"/>
      <c r="GM298" s="46"/>
      <c r="GN298" s="46"/>
      <c r="GO298" s="46"/>
      <c r="GP298" s="46"/>
      <c r="GQ298" s="46"/>
      <c r="GR298" s="46"/>
      <c r="GS298" s="46"/>
      <c r="GT298" s="46"/>
      <c r="GU298" s="46"/>
      <c r="GV298" s="46"/>
      <c r="GW298" s="46"/>
      <c r="GX298" s="46"/>
      <c r="GY298" s="46"/>
    </row>
    <row r="299" spans="1:207" s="47" customFormat="1" ht="42.75" customHeight="1" x14ac:dyDescent="0.2">
      <c r="A299" s="39">
        <v>290</v>
      </c>
      <c r="B299" s="48" t="s">
        <v>1414</v>
      </c>
      <c r="C299" s="48" t="s">
        <v>1415</v>
      </c>
      <c r="D299" s="48"/>
      <c r="E299" s="48" t="s">
        <v>1415</v>
      </c>
      <c r="F299" s="48">
        <v>7</v>
      </c>
      <c r="G299" s="48" t="s">
        <v>521</v>
      </c>
      <c r="H299" s="48" t="s">
        <v>122</v>
      </c>
      <c r="I299" s="48">
        <v>177</v>
      </c>
      <c r="J299" s="43">
        <v>2</v>
      </c>
      <c r="K299" s="43" t="s">
        <v>1416</v>
      </c>
      <c r="L299" s="43" t="s">
        <v>1416</v>
      </c>
      <c r="M299" s="43" t="s">
        <v>1416</v>
      </c>
      <c r="N299" s="43" t="s">
        <v>1417</v>
      </c>
      <c r="O299" s="50"/>
      <c r="P299" s="42"/>
      <c r="Q299" s="43" t="s">
        <v>1418</v>
      </c>
      <c r="R299" s="51" t="s">
        <v>1418</v>
      </c>
      <c r="S299" s="43"/>
      <c r="T299" s="43"/>
      <c r="U299" s="51" t="s">
        <v>1418</v>
      </c>
      <c r="V299" s="51" t="s">
        <v>1419</v>
      </c>
      <c r="W299" s="48" t="s">
        <v>1420</v>
      </c>
      <c r="X299" s="48"/>
      <c r="Y299" s="48" t="s">
        <v>67</v>
      </c>
      <c r="Z299" s="48"/>
      <c r="AA299" s="41" t="s">
        <v>1421</v>
      </c>
      <c r="AB299" s="48" t="s">
        <v>1418</v>
      </c>
      <c r="AC299" s="48" t="s">
        <v>1418</v>
      </c>
      <c r="AD299" s="46" t="e">
        <v>#N/A</v>
      </c>
      <c r="AE299" s="46">
        <v>177</v>
      </c>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c r="FG299" s="46"/>
      <c r="FH299" s="46"/>
      <c r="FI299" s="46"/>
      <c r="FJ299" s="46"/>
      <c r="FK299" s="46"/>
      <c r="FL299" s="46"/>
      <c r="FM299" s="46"/>
      <c r="FN299" s="46"/>
      <c r="FO299" s="46"/>
      <c r="FP299" s="46"/>
      <c r="FQ299" s="46"/>
      <c r="FR299" s="46"/>
      <c r="FS299" s="46"/>
      <c r="FT299" s="46"/>
      <c r="FU299" s="46"/>
      <c r="FV299" s="46"/>
      <c r="FW299" s="46"/>
      <c r="FX299" s="46"/>
      <c r="FY299" s="46"/>
      <c r="FZ299" s="46"/>
      <c r="GA299" s="46"/>
      <c r="GB299" s="46"/>
      <c r="GC299" s="46"/>
      <c r="GD299" s="46"/>
      <c r="GE299" s="46"/>
      <c r="GF299" s="46"/>
      <c r="GG299" s="46"/>
      <c r="GH299" s="46"/>
      <c r="GI299" s="46"/>
      <c r="GJ299" s="46"/>
      <c r="GK299" s="46"/>
      <c r="GL299" s="46"/>
      <c r="GM299" s="46"/>
      <c r="GN299" s="46"/>
      <c r="GO299" s="46"/>
      <c r="GP299" s="46"/>
      <c r="GQ299" s="46"/>
      <c r="GR299" s="46"/>
      <c r="GS299" s="46"/>
      <c r="GT299" s="46"/>
      <c r="GU299" s="46"/>
      <c r="GV299" s="46"/>
      <c r="GW299" s="46"/>
      <c r="GX299" s="46"/>
      <c r="GY299" s="46"/>
    </row>
    <row r="300" spans="1:207" s="47" customFormat="1" ht="42.75" customHeight="1" x14ac:dyDescent="0.2">
      <c r="A300" s="39">
        <v>291</v>
      </c>
      <c r="B300" s="48" t="s">
        <v>1414</v>
      </c>
      <c r="C300" s="48" t="s">
        <v>1415</v>
      </c>
      <c r="D300" s="48"/>
      <c r="E300" s="48" t="s">
        <v>1415</v>
      </c>
      <c r="F300" s="48">
        <v>7</v>
      </c>
      <c r="G300" s="48" t="s">
        <v>521</v>
      </c>
      <c r="H300" s="48" t="s">
        <v>1190</v>
      </c>
      <c r="I300" s="48">
        <v>227</v>
      </c>
      <c r="J300" s="43">
        <v>6</v>
      </c>
      <c r="K300" s="43" t="s">
        <v>1416</v>
      </c>
      <c r="L300" s="43" t="s">
        <v>1416</v>
      </c>
      <c r="M300" s="43" t="s">
        <v>1416</v>
      </c>
      <c r="N300" s="43" t="s">
        <v>1417</v>
      </c>
      <c r="O300" s="50"/>
      <c r="P300" s="42"/>
      <c r="Q300" s="43" t="s">
        <v>1418</v>
      </c>
      <c r="R300" s="43" t="s">
        <v>1418</v>
      </c>
      <c r="S300" s="43"/>
      <c r="T300" s="43"/>
      <c r="U300" s="51" t="s">
        <v>1418</v>
      </c>
      <c r="V300" s="51" t="s">
        <v>1419</v>
      </c>
      <c r="W300" s="48" t="s">
        <v>1420</v>
      </c>
      <c r="X300" s="48"/>
      <c r="Y300" s="48" t="s">
        <v>67</v>
      </c>
      <c r="Z300" s="48"/>
      <c r="AA300" s="41" t="s">
        <v>1421</v>
      </c>
      <c r="AB300" s="48" t="s">
        <v>1418</v>
      </c>
      <c r="AC300" s="48" t="s">
        <v>1418</v>
      </c>
      <c r="AD300" s="46" t="e">
        <v>#N/A</v>
      </c>
      <c r="AE300" s="46">
        <v>227</v>
      </c>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6"/>
      <c r="CD300" s="46"/>
      <c r="CE300" s="46"/>
      <c r="CF300" s="46"/>
      <c r="CG300" s="46"/>
      <c r="CH300" s="46"/>
      <c r="CI300" s="46"/>
      <c r="CJ300" s="46"/>
      <c r="CK300" s="46"/>
      <c r="CL300" s="46"/>
      <c r="CM300" s="46"/>
      <c r="CN300" s="46"/>
      <c r="CO300" s="46"/>
      <c r="CP300" s="46"/>
      <c r="CQ300" s="46"/>
      <c r="CR300" s="46"/>
      <c r="CS300" s="46"/>
      <c r="CT300" s="46"/>
      <c r="CU300" s="46"/>
      <c r="CV300" s="46"/>
      <c r="CW300" s="46"/>
      <c r="CX300" s="46"/>
      <c r="CY300" s="46"/>
      <c r="CZ300" s="46"/>
      <c r="DA300" s="46"/>
      <c r="DB300" s="46"/>
      <c r="DC300" s="46"/>
      <c r="DD300" s="46"/>
      <c r="DE300" s="46"/>
      <c r="DF300" s="46"/>
      <c r="DG300" s="46"/>
      <c r="DH300" s="46"/>
      <c r="DI300" s="46"/>
      <c r="DJ300" s="46"/>
      <c r="DK300" s="46"/>
      <c r="DL300" s="46"/>
      <c r="DM300" s="46"/>
      <c r="DN300" s="46"/>
      <c r="DO300" s="46"/>
      <c r="DP300" s="46"/>
      <c r="DQ300" s="46"/>
      <c r="DR300" s="46"/>
      <c r="DS300" s="46"/>
      <c r="DT300" s="46"/>
      <c r="DU300" s="46"/>
      <c r="DV300" s="46"/>
      <c r="DW300" s="46"/>
      <c r="DX300" s="46"/>
      <c r="DY300" s="46"/>
      <c r="DZ300" s="46"/>
      <c r="EA300" s="46"/>
      <c r="EB300" s="46"/>
      <c r="EC300" s="46"/>
      <c r="ED300" s="46"/>
      <c r="EE300" s="46"/>
      <c r="EF300" s="46"/>
      <c r="EG300" s="46"/>
      <c r="EH300" s="46"/>
      <c r="EI300" s="46"/>
      <c r="EJ300" s="46"/>
      <c r="EK300" s="46"/>
      <c r="EL300" s="46"/>
      <c r="EM300" s="46"/>
      <c r="EN300" s="46"/>
      <c r="EO300" s="46"/>
      <c r="EP300" s="46"/>
      <c r="EQ300" s="46"/>
      <c r="ER300" s="46"/>
      <c r="ES300" s="46"/>
      <c r="ET300" s="46"/>
      <c r="EU300" s="46"/>
      <c r="EV300" s="46"/>
      <c r="EW300" s="46"/>
      <c r="EX300" s="46"/>
      <c r="EY300" s="46"/>
      <c r="EZ300" s="46"/>
      <c r="FA300" s="46"/>
      <c r="FB300" s="46"/>
      <c r="FC300" s="46"/>
      <c r="FD300" s="46"/>
      <c r="FE300" s="46"/>
      <c r="FF300" s="46"/>
      <c r="FG300" s="46"/>
      <c r="FH300" s="46"/>
      <c r="FI300" s="46"/>
      <c r="FJ300" s="46"/>
      <c r="FK300" s="46"/>
      <c r="FL300" s="46"/>
      <c r="FM300" s="46"/>
      <c r="FN300" s="46"/>
      <c r="FO300" s="46"/>
      <c r="FP300" s="46"/>
      <c r="FQ300" s="46"/>
      <c r="FR300" s="46"/>
      <c r="FS300" s="46"/>
      <c r="FT300" s="46"/>
      <c r="FU300" s="46"/>
      <c r="FV300" s="46"/>
      <c r="FW300" s="46"/>
      <c r="FX300" s="46"/>
      <c r="FY300" s="46"/>
      <c r="FZ300" s="46"/>
      <c r="GA300" s="46"/>
      <c r="GB300" s="46"/>
      <c r="GC300" s="46"/>
      <c r="GD300" s="46"/>
      <c r="GE300" s="46"/>
      <c r="GF300" s="46"/>
      <c r="GG300" s="46"/>
      <c r="GH300" s="46"/>
      <c r="GI300" s="46"/>
      <c r="GJ300" s="46"/>
      <c r="GK300" s="46"/>
      <c r="GL300" s="46"/>
      <c r="GM300" s="46"/>
      <c r="GN300" s="46"/>
      <c r="GO300" s="46"/>
      <c r="GP300" s="46"/>
      <c r="GQ300" s="46"/>
      <c r="GR300" s="46"/>
      <c r="GS300" s="46"/>
      <c r="GT300" s="46"/>
      <c r="GU300" s="46"/>
      <c r="GV300" s="46"/>
      <c r="GW300" s="46"/>
      <c r="GX300" s="46"/>
      <c r="GY300" s="46"/>
    </row>
    <row r="301" spans="1:207" ht="42.75" customHeight="1" x14ac:dyDescent="0.2">
      <c r="A301" s="39">
        <v>292</v>
      </c>
      <c r="B301" s="48" t="s">
        <v>1414</v>
      </c>
      <c r="C301" s="48" t="s">
        <v>1415</v>
      </c>
      <c r="D301" s="48"/>
      <c r="E301" s="48" t="s">
        <v>1415</v>
      </c>
      <c r="F301" s="48">
        <v>7</v>
      </c>
      <c r="G301" s="48" t="s">
        <v>521</v>
      </c>
      <c r="H301" s="48" t="s">
        <v>146</v>
      </c>
      <c r="I301" s="48">
        <v>159</v>
      </c>
      <c r="J301" s="43">
        <v>4</v>
      </c>
      <c r="K301" s="43" t="s">
        <v>1416</v>
      </c>
      <c r="L301" s="43" t="s">
        <v>1416</v>
      </c>
      <c r="M301" s="43" t="s">
        <v>1416</v>
      </c>
      <c r="N301" s="43" t="s">
        <v>1417</v>
      </c>
      <c r="O301" s="50"/>
      <c r="P301" s="42"/>
      <c r="Q301" s="43" t="s">
        <v>1418</v>
      </c>
      <c r="R301" s="43" t="s">
        <v>1418</v>
      </c>
      <c r="S301" s="43"/>
      <c r="T301" s="43"/>
      <c r="U301" s="51" t="s">
        <v>1418</v>
      </c>
      <c r="V301" s="51" t="s">
        <v>1419</v>
      </c>
      <c r="W301" s="48" t="s">
        <v>1420</v>
      </c>
      <c r="X301" s="48"/>
      <c r="Y301" s="48" t="s">
        <v>67</v>
      </c>
      <c r="Z301" s="48"/>
      <c r="AA301" s="41" t="s">
        <v>1421</v>
      </c>
      <c r="AB301" s="48" t="s">
        <v>1418</v>
      </c>
      <c r="AC301" s="48" t="s">
        <v>1418</v>
      </c>
      <c r="AD301" s="46" t="e">
        <v>#N/A</v>
      </c>
      <c r="AE301" s="46">
        <v>159</v>
      </c>
    </row>
    <row r="302" spans="1:207" ht="42.75" customHeight="1" x14ac:dyDescent="0.2">
      <c r="A302" s="39">
        <v>293</v>
      </c>
      <c r="B302" s="48" t="s">
        <v>1414</v>
      </c>
      <c r="C302" s="48" t="s">
        <v>1415</v>
      </c>
      <c r="D302" s="48"/>
      <c r="E302" s="48" t="s">
        <v>1415</v>
      </c>
      <c r="F302" s="48">
        <v>7</v>
      </c>
      <c r="G302" s="48" t="s">
        <v>521</v>
      </c>
      <c r="H302" s="48" t="s">
        <v>457</v>
      </c>
      <c r="I302" s="48">
        <v>110</v>
      </c>
      <c r="J302" s="43">
        <v>3</v>
      </c>
      <c r="K302" s="43" t="s">
        <v>1416</v>
      </c>
      <c r="L302" s="43" t="s">
        <v>1416</v>
      </c>
      <c r="M302" s="43" t="s">
        <v>1416</v>
      </c>
      <c r="N302" s="43" t="s">
        <v>1417</v>
      </c>
      <c r="O302" s="50"/>
      <c r="P302" s="42"/>
      <c r="Q302" s="43" t="s">
        <v>1418</v>
      </c>
      <c r="R302" s="43" t="s">
        <v>1418</v>
      </c>
      <c r="S302" s="43"/>
      <c r="T302" s="43"/>
      <c r="U302" s="51" t="s">
        <v>1418</v>
      </c>
      <c r="V302" s="51" t="s">
        <v>1419</v>
      </c>
      <c r="W302" s="48" t="s">
        <v>1420</v>
      </c>
      <c r="X302" s="48"/>
      <c r="Y302" s="48" t="s">
        <v>67</v>
      </c>
      <c r="Z302" s="48"/>
      <c r="AA302" s="41" t="s">
        <v>1421</v>
      </c>
      <c r="AB302" s="48" t="s">
        <v>1418</v>
      </c>
      <c r="AC302" s="48" t="s">
        <v>1418</v>
      </c>
      <c r="AD302" s="46" t="e">
        <v>#N/A</v>
      </c>
      <c r="AE302" s="46">
        <v>110</v>
      </c>
    </row>
    <row r="303" spans="1:207" x14ac:dyDescent="0.2">
      <c r="J303" s="85"/>
      <c r="P303" s="85"/>
      <c r="Q303" s="85"/>
      <c r="R303" s="85"/>
      <c r="S303" s="85"/>
      <c r="T303" s="85"/>
      <c r="U303" s="85"/>
      <c r="V303" s="85"/>
    </row>
    <row r="304" spans="1:207" ht="20.25" customHeight="1" x14ac:dyDescent="0.2">
      <c r="B304" s="86" t="s">
        <v>1422</v>
      </c>
      <c r="J304" s="85"/>
      <c r="P304" s="85"/>
      <c r="Q304" s="85"/>
      <c r="R304" s="85"/>
      <c r="S304" s="85"/>
      <c r="T304" s="85"/>
      <c r="U304" s="85"/>
      <c r="V304" s="85"/>
    </row>
    <row r="305" spans="1:207" ht="18" customHeight="1" x14ac:dyDescent="0.2">
      <c r="B305" s="87" t="s">
        <v>1423</v>
      </c>
    </row>
    <row r="306" spans="1:207" ht="16.5" customHeight="1" x14ac:dyDescent="0.2">
      <c r="K306" s="46"/>
      <c r="L306" s="46"/>
      <c r="M306" s="46"/>
      <c r="N306" s="46"/>
      <c r="O306" s="46"/>
    </row>
    <row r="307" spans="1:207" ht="33" customHeight="1" x14ac:dyDescent="0.2">
      <c r="A307" s="39">
        <v>272</v>
      </c>
      <c r="B307" s="48" t="s">
        <v>1424</v>
      </c>
      <c r="C307" s="48" t="s">
        <v>1425</v>
      </c>
      <c r="D307" s="48"/>
      <c r="E307" s="48" t="s">
        <v>1426</v>
      </c>
      <c r="F307" s="48"/>
      <c r="G307" s="48"/>
      <c r="H307" s="48"/>
      <c r="I307" s="48"/>
      <c r="J307" s="43"/>
      <c r="K307" s="43" t="s">
        <v>39</v>
      </c>
      <c r="L307" s="43" t="s">
        <v>131</v>
      </c>
      <c r="M307" s="43" t="s">
        <v>1379</v>
      </c>
      <c r="N307" s="43" t="s">
        <v>1369</v>
      </c>
      <c r="O307" s="43" t="s">
        <v>1370</v>
      </c>
      <c r="P307" s="42">
        <f>VLOOKUP(E307,'[1]21.2.2019. TKB sau ĐKH lần 3 ex'!$E:$I,5,0)</f>
        <v>6</v>
      </c>
      <c r="Q307" s="43" t="s">
        <v>1371</v>
      </c>
      <c r="R307" s="43" t="s">
        <v>1371</v>
      </c>
      <c r="S307" s="43"/>
      <c r="T307" s="43"/>
      <c r="U307" s="43" t="s">
        <v>1371</v>
      </c>
      <c r="V307" s="83"/>
      <c r="W307" s="40" t="s">
        <v>1372</v>
      </c>
      <c r="X307" s="48"/>
      <c r="Y307" s="48" t="s">
        <v>268</v>
      </c>
      <c r="Z307" s="48"/>
      <c r="AA307" s="41" t="s">
        <v>1410</v>
      </c>
      <c r="AB307" s="48" t="s">
        <v>1371</v>
      </c>
      <c r="AC307" s="48" t="s">
        <v>1371</v>
      </c>
      <c r="AD307" s="46" t="e">
        <v>#REF!</v>
      </c>
      <c r="AE307" s="46">
        <v>-29</v>
      </c>
    </row>
    <row r="308" spans="1:207" ht="35.25" customHeight="1" x14ac:dyDescent="0.2">
      <c r="A308" s="39">
        <v>6</v>
      </c>
      <c r="B308" s="48" t="s">
        <v>994</v>
      </c>
      <c r="C308" s="48" t="s">
        <v>894</v>
      </c>
      <c r="D308" s="48"/>
      <c r="E308" s="48" t="s">
        <v>1427</v>
      </c>
      <c r="F308" s="48">
        <v>3</v>
      </c>
      <c r="G308" s="48" t="s">
        <v>88</v>
      </c>
      <c r="H308" s="48" t="s">
        <v>56</v>
      </c>
      <c r="I308" s="48">
        <v>114</v>
      </c>
      <c r="J308" s="43">
        <v>1</v>
      </c>
      <c r="K308" s="43" t="s">
        <v>39</v>
      </c>
      <c r="L308" s="43" t="s">
        <v>206</v>
      </c>
      <c r="M308" s="43" t="s">
        <v>59</v>
      </c>
      <c r="N308" s="43" t="s">
        <v>1428</v>
      </c>
      <c r="O308" s="43">
        <v>60</v>
      </c>
      <c r="P308" s="42">
        <f>VLOOKUP(E308,'[1]21.2.2019. TKB sau ĐKH lần 3 ex'!$E:$I,5,0)</f>
        <v>3</v>
      </c>
      <c r="Q308" s="43" t="s">
        <v>995</v>
      </c>
      <c r="R308" s="43" t="s">
        <v>65</v>
      </c>
      <c r="S308" s="44"/>
      <c r="T308" s="43"/>
      <c r="U308" s="43" t="s">
        <v>65</v>
      </c>
      <c r="V308" s="51"/>
      <c r="W308" s="48"/>
      <c r="X308" s="48"/>
      <c r="Y308" s="48"/>
      <c r="Z308" s="48"/>
      <c r="AA308" s="43"/>
      <c r="AB308" s="48"/>
      <c r="AC308" s="48"/>
    </row>
    <row r="309" spans="1:207" s="47" customFormat="1" ht="36.75" customHeight="1" x14ac:dyDescent="0.2">
      <c r="A309" s="67">
        <v>166</v>
      </c>
      <c r="B309" s="77" t="s">
        <v>1429</v>
      </c>
      <c r="C309" s="77" t="s">
        <v>1430</v>
      </c>
      <c r="D309" s="77" t="s">
        <v>1071</v>
      </c>
      <c r="E309" s="77" t="s">
        <v>1431</v>
      </c>
      <c r="F309" s="77">
        <v>3</v>
      </c>
      <c r="G309" s="77" t="s">
        <v>88</v>
      </c>
      <c r="H309" s="77" t="s">
        <v>313</v>
      </c>
      <c r="I309" s="77">
        <v>33</v>
      </c>
      <c r="J309" s="78">
        <v>1</v>
      </c>
      <c r="K309" s="69" t="s">
        <v>76</v>
      </c>
      <c r="L309" s="78" t="s">
        <v>131</v>
      </c>
      <c r="M309" s="78" t="s">
        <v>108</v>
      </c>
      <c r="N309" s="78" t="s">
        <v>314</v>
      </c>
      <c r="O309" s="71">
        <v>60</v>
      </c>
      <c r="P309" s="42">
        <f>VLOOKUP(E309,'[1]21.2.2019. TKB sau ĐKH lần 3 ex'!$E:$I,5,0)</f>
        <v>0</v>
      </c>
      <c r="Q309" s="69" t="s">
        <v>1432</v>
      </c>
      <c r="R309" s="78" t="s">
        <v>80</v>
      </c>
      <c r="S309" s="78" t="s">
        <v>1160</v>
      </c>
      <c r="T309" s="78" t="s">
        <v>1161</v>
      </c>
      <c r="U309" s="78" t="s">
        <v>83</v>
      </c>
      <c r="V309" s="76" t="s">
        <v>1433</v>
      </c>
      <c r="W309" s="40" t="s">
        <v>66</v>
      </c>
      <c r="X309" s="40"/>
      <c r="Y309" s="88" t="s">
        <v>1434</v>
      </c>
      <c r="Z309" s="40"/>
      <c r="AA309" s="41" t="s">
        <v>852</v>
      </c>
      <c r="AB309" s="40" t="s">
        <v>1432</v>
      </c>
      <c r="AC309" s="40" t="s">
        <v>1432</v>
      </c>
      <c r="AD309" s="46" t="s">
        <v>1435</v>
      </c>
      <c r="AE309" s="46">
        <v>20</v>
      </c>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6"/>
      <c r="CD309" s="46"/>
      <c r="CE309" s="46"/>
      <c r="CF309" s="46"/>
      <c r="CG309" s="46"/>
      <c r="CH309" s="46"/>
      <c r="CI309" s="46"/>
      <c r="CJ309" s="46"/>
      <c r="CK309" s="46"/>
      <c r="CL309" s="46"/>
      <c r="CM309" s="46"/>
      <c r="CN309" s="46"/>
      <c r="CO309" s="46"/>
      <c r="CP309" s="46"/>
      <c r="CQ309" s="46"/>
      <c r="CR309" s="46"/>
      <c r="CS309" s="46"/>
      <c r="CT309" s="46"/>
      <c r="CU309" s="46"/>
      <c r="CV309" s="46"/>
      <c r="CW309" s="46"/>
      <c r="CX309" s="46"/>
      <c r="CY309" s="46"/>
      <c r="CZ309" s="46"/>
      <c r="DA309" s="46"/>
      <c r="DB309" s="46"/>
      <c r="DC309" s="46"/>
      <c r="DD309" s="46"/>
      <c r="DE309" s="46"/>
      <c r="DF309" s="46"/>
      <c r="DG309" s="46"/>
      <c r="DH309" s="46"/>
      <c r="DI309" s="46"/>
      <c r="DJ309" s="46"/>
      <c r="DK309" s="46"/>
      <c r="DL309" s="46"/>
      <c r="DM309" s="46"/>
      <c r="DN309" s="46"/>
      <c r="DO309" s="46"/>
      <c r="DP309" s="46"/>
      <c r="DQ309" s="46"/>
      <c r="DR309" s="46"/>
      <c r="DS309" s="46"/>
      <c r="DT309" s="46"/>
      <c r="DU309" s="46"/>
      <c r="DV309" s="46"/>
      <c r="DW309" s="46"/>
      <c r="DX309" s="46"/>
      <c r="DY309" s="46"/>
      <c r="DZ309" s="46"/>
      <c r="EA309" s="46"/>
      <c r="EB309" s="46"/>
      <c r="EC309" s="46"/>
      <c r="ED309" s="46"/>
      <c r="EE309" s="46"/>
      <c r="EF309" s="46"/>
      <c r="EG309" s="46"/>
      <c r="EH309" s="46"/>
      <c r="EI309" s="46"/>
      <c r="EJ309" s="46"/>
      <c r="EK309" s="46"/>
      <c r="EL309" s="46"/>
      <c r="EM309" s="46"/>
      <c r="EN309" s="46"/>
      <c r="EO309" s="46"/>
      <c r="EP309" s="46"/>
      <c r="EQ309" s="46"/>
      <c r="ER309" s="46"/>
      <c r="ES309" s="46"/>
      <c r="ET309" s="46"/>
      <c r="EU309" s="46"/>
      <c r="EV309" s="46"/>
      <c r="EW309" s="46"/>
      <c r="EX309" s="46"/>
      <c r="EY309" s="46"/>
      <c r="EZ309" s="46"/>
      <c r="FA309" s="46"/>
      <c r="FB309" s="46"/>
      <c r="FC309" s="46"/>
      <c r="FD309" s="46"/>
      <c r="FE309" s="46"/>
      <c r="FF309" s="46"/>
      <c r="FG309" s="46"/>
      <c r="FH309" s="46"/>
      <c r="FI309" s="46"/>
      <c r="FJ309" s="46"/>
      <c r="FK309" s="46"/>
      <c r="FL309" s="46"/>
      <c r="FM309" s="46"/>
      <c r="FN309" s="46"/>
      <c r="FO309" s="46"/>
      <c r="FP309" s="46"/>
      <c r="FQ309" s="46"/>
      <c r="FR309" s="46"/>
      <c r="FS309" s="46"/>
      <c r="FT309" s="46"/>
      <c r="FU309" s="46"/>
      <c r="FV309" s="46"/>
      <c r="FW309" s="46"/>
      <c r="FX309" s="46"/>
      <c r="FY309" s="46"/>
      <c r="FZ309" s="46"/>
      <c r="GA309" s="46"/>
      <c r="GB309" s="46"/>
      <c r="GC309" s="46"/>
      <c r="GD309" s="46"/>
      <c r="GE309" s="46"/>
      <c r="GF309" s="46"/>
      <c r="GG309" s="46"/>
      <c r="GH309" s="46"/>
      <c r="GI309" s="46"/>
      <c r="GJ309" s="46"/>
      <c r="GK309" s="46"/>
      <c r="GL309" s="46"/>
      <c r="GM309" s="46"/>
      <c r="GN309" s="46"/>
      <c r="GO309" s="46"/>
      <c r="GP309" s="46"/>
      <c r="GQ309" s="46"/>
      <c r="GR309" s="46"/>
      <c r="GS309" s="46"/>
      <c r="GT309" s="46"/>
      <c r="GU309" s="46"/>
      <c r="GV309" s="46"/>
      <c r="GW309" s="46"/>
      <c r="GX309" s="46"/>
      <c r="GY309" s="46"/>
    </row>
    <row r="310" spans="1:207" s="99" customFormat="1" ht="45.75" customHeight="1" x14ac:dyDescent="0.2">
      <c r="A310" s="89">
        <v>86</v>
      </c>
      <c r="B310" s="90" t="s">
        <v>587</v>
      </c>
      <c r="C310" s="90" t="s">
        <v>588</v>
      </c>
      <c r="D310" s="90" t="s">
        <v>589</v>
      </c>
      <c r="E310" s="90" t="s">
        <v>1436</v>
      </c>
      <c r="F310" s="90">
        <v>4</v>
      </c>
      <c r="G310" s="90" t="s">
        <v>521</v>
      </c>
      <c r="H310" s="90" t="s">
        <v>800</v>
      </c>
      <c r="I310" s="90">
        <v>40</v>
      </c>
      <c r="J310" s="91">
        <v>4</v>
      </c>
      <c r="K310" s="91" t="s">
        <v>76</v>
      </c>
      <c r="L310" s="91" t="s">
        <v>206</v>
      </c>
      <c r="M310" s="92" t="s">
        <v>619</v>
      </c>
      <c r="N310" s="91" t="s">
        <v>775</v>
      </c>
      <c r="O310" s="93">
        <v>60</v>
      </c>
      <c r="P310" s="42">
        <f>VLOOKUP(E310,'[1]21.2.2019. TKB sau ĐKH lần 3 ex'!$E:$I,5,0)</f>
        <v>1</v>
      </c>
      <c r="Q310" s="94" t="s">
        <v>1437</v>
      </c>
      <c r="R310" s="90" t="s">
        <v>238</v>
      </c>
      <c r="S310" s="91" t="s">
        <v>1438</v>
      </c>
      <c r="T310" s="91"/>
      <c r="U310" s="91" t="s">
        <v>239</v>
      </c>
      <c r="V310" s="95" t="s">
        <v>524</v>
      </c>
      <c r="W310" s="96" t="s">
        <v>525</v>
      </c>
      <c r="X310" s="90"/>
      <c r="Y310" s="90" t="s">
        <v>67</v>
      </c>
      <c r="Z310" s="90"/>
      <c r="AA310" s="97" t="s">
        <v>1439</v>
      </c>
      <c r="AB310" s="90" t="s">
        <v>656</v>
      </c>
      <c r="AC310" s="90" t="s">
        <v>656</v>
      </c>
      <c r="AD310" s="98" t="s">
        <v>657</v>
      </c>
      <c r="AE310" s="98">
        <v>13</v>
      </c>
    </row>
    <row r="311" spans="1:207" ht="33" customHeight="1" x14ac:dyDescent="0.2">
      <c r="A311" s="39">
        <v>275</v>
      </c>
      <c r="B311" s="48" t="s">
        <v>1376</v>
      </c>
      <c r="C311" s="48" t="s">
        <v>1377</v>
      </c>
      <c r="D311" s="48"/>
      <c r="E311" s="48" t="s">
        <v>1440</v>
      </c>
      <c r="F311" s="48"/>
      <c r="G311" s="48"/>
      <c r="H311" s="48"/>
      <c r="I311" s="48"/>
      <c r="J311" s="43"/>
      <c r="K311" s="43" t="s">
        <v>39</v>
      </c>
      <c r="L311" s="43" t="s">
        <v>331</v>
      </c>
      <c r="M311" s="43" t="s">
        <v>1399</v>
      </c>
      <c r="N311" s="43" t="s">
        <v>1369</v>
      </c>
      <c r="O311" s="43" t="s">
        <v>1370</v>
      </c>
      <c r="P311" s="42">
        <f>VLOOKUP(E311,'[1]21.2.2019. TKB sau ĐKH lần 3 ex'!$E:$I,5,0)</f>
        <v>19</v>
      </c>
      <c r="Q311" s="43" t="s">
        <v>1371</v>
      </c>
      <c r="R311" s="43" t="s">
        <v>1371</v>
      </c>
      <c r="S311" s="43"/>
      <c r="T311" s="43"/>
      <c r="U311" s="43" t="s">
        <v>1371</v>
      </c>
      <c r="V311" s="83"/>
      <c r="W311" s="40" t="s">
        <v>1372</v>
      </c>
      <c r="X311" s="48"/>
      <c r="Y311" s="48" t="s">
        <v>268</v>
      </c>
      <c r="Z311" s="48"/>
      <c r="AA311" s="41" t="s">
        <v>1382</v>
      </c>
      <c r="AB311" s="48" t="s">
        <v>1371</v>
      </c>
      <c r="AC311" s="48" t="s">
        <v>1371</v>
      </c>
      <c r="AD311" s="46" t="e">
        <v>#REF!</v>
      </c>
      <c r="AE311" s="46">
        <v>-37</v>
      </c>
    </row>
    <row r="312" spans="1:207" ht="33" customHeight="1" x14ac:dyDescent="0.2">
      <c r="A312" s="39">
        <v>273</v>
      </c>
      <c r="B312" s="48" t="s">
        <v>1376</v>
      </c>
      <c r="C312" s="48" t="s">
        <v>1377</v>
      </c>
      <c r="D312" s="48"/>
      <c r="E312" s="48" t="s">
        <v>1441</v>
      </c>
      <c r="F312" s="48"/>
      <c r="G312" s="48"/>
      <c r="H312" s="48"/>
      <c r="I312" s="48"/>
      <c r="J312" s="43"/>
      <c r="K312" s="43" t="s">
        <v>39</v>
      </c>
      <c r="L312" s="43" t="s">
        <v>58</v>
      </c>
      <c r="M312" s="43" t="s">
        <v>1399</v>
      </c>
      <c r="N312" s="43" t="s">
        <v>1369</v>
      </c>
      <c r="O312" s="43" t="s">
        <v>1370</v>
      </c>
      <c r="P312" s="42">
        <f>VLOOKUP(E312,'[1]21.2.2019. TKB sau ĐKH lần 3 ex'!$E:$I,5,0)</f>
        <v>12</v>
      </c>
      <c r="Q312" s="43" t="s">
        <v>1371</v>
      </c>
      <c r="R312" s="43" t="s">
        <v>1371</v>
      </c>
      <c r="S312" s="43"/>
      <c r="T312" s="43"/>
      <c r="U312" s="43" t="s">
        <v>1371</v>
      </c>
      <c r="V312" s="83"/>
      <c r="W312" s="40" t="s">
        <v>1372</v>
      </c>
      <c r="X312" s="48"/>
      <c r="Y312" s="48" t="s">
        <v>268</v>
      </c>
      <c r="Z312" s="48"/>
      <c r="AA312" s="41" t="s">
        <v>1380</v>
      </c>
      <c r="AB312" s="48" t="s">
        <v>1371</v>
      </c>
      <c r="AC312" s="48" t="s">
        <v>1371</v>
      </c>
      <c r="AD312" s="46" t="e">
        <v>#REF!</v>
      </c>
      <c r="AE312" s="46">
        <v>-34</v>
      </c>
    </row>
    <row r="313" spans="1:207" ht="37.5" customHeight="1" x14ac:dyDescent="0.2">
      <c r="A313" s="39">
        <v>152</v>
      </c>
      <c r="B313" s="40" t="s">
        <v>1442</v>
      </c>
      <c r="C313" s="40" t="s">
        <v>1443</v>
      </c>
      <c r="D313" s="40"/>
      <c r="E313" s="40" t="s">
        <v>1443</v>
      </c>
      <c r="F313" s="40">
        <v>3</v>
      </c>
      <c r="G313" s="40" t="s">
        <v>37</v>
      </c>
      <c r="H313" s="40" t="s">
        <v>115</v>
      </c>
      <c r="I313" s="40">
        <v>37</v>
      </c>
      <c r="J313" s="41">
        <v>1</v>
      </c>
      <c r="K313" s="41" t="s">
        <v>39</v>
      </c>
      <c r="L313" s="41" t="s">
        <v>40</v>
      </c>
      <c r="M313" s="41" t="s">
        <v>41</v>
      </c>
      <c r="N313" s="41" t="s">
        <v>99</v>
      </c>
      <c r="O313" s="42">
        <v>60</v>
      </c>
      <c r="P313" s="42">
        <f>VLOOKUP(E313,[2]KQDKlan2!E:M,4,0)</f>
        <v>22</v>
      </c>
      <c r="Q313" s="43" t="s">
        <v>1444</v>
      </c>
      <c r="R313" s="43" t="s">
        <v>407</v>
      </c>
      <c r="S313" s="41"/>
      <c r="T313" s="41"/>
      <c r="U313" s="41" t="s">
        <v>407</v>
      </c>
      <c r="V313" s="45"/>
      <c r="W313" s="40" t="s">
        <v>48</v>
      </c>
      <c r="X313" s="40" t="s">
        <v>1445</v>
      </c>
      <c r="Y313" s="40" t="s">
        <v>50</v>
      </c>
      <c r="Z313" s="40"/>
      <c r="AA313" s="41" t="s">
        <v>1446</v>
      </c>
      <c r="AB313" s="40" t="s">
        <v>1444</v>
      </c>
      <c r="AC313" s="40" t="s">
        <v>1444</v>
      </c>
      <c r="AD313" s="46" t="s">
        <v>1447</v>
      </c>
      <c r="AE313" s="46">
        <v>15</v>
      </c>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47"/>
      <c r="CN313" s="47"/>
      <c r="CO313" s="47"/>
      <c r="CP313" s="47"/>
      <c r="CQ313" s="47"/>
      <c r="CR313" s="47"/>
      <c r="CS313" s="47"/>
      <c r="CT313" s="47"/>
      <c r="CU313" s="47"/>
      <c r="CV313" s="47"/>
      <c r="CW313" s="47"/>
      <c r="CX313" s="47"/>
      <c r="CY313" s="47"/>
      <c r="CZ313" s="47"/>
      <c r="DA313" s="47"/>
      <c r="DB313" s="47"/>
      <c r="DC313" s="47"/>
      <c r="DD313" s="47"/>
      <c r="DE313" s="47"/>
      <c r="DF313" s="47"/>
      <c r="DG313" s="47"/>
      <c r="DH313" s="47"/>
      <c r="DI313" s="47"/>
      <c r="DJ313" s="47"/>
      <c r="DK313" s="47"/>
      <c r="DL313" s="47"/>
      <c r="DM313" s="47"/>
      <c r="DN313" s="47"/>
      <c r="DO313" s="47"/>
      <c r="DP313" s="47"/>
      <c r="DQ313" s="47"/>
      <c r="DR313" s="47"/>
      <c r="DS313" s="47"/>
      <c r="DT313" s="47"/>
      <c r="DU313" s="47"/>
      <c r="DV313" s="47"/>
      <c r="DW313" s="47"/>
      <c r="DX313" s="47"/>
      <c r="DY313" s="47"/>
      <c r="DZ313" s="47"/>
      <c r="EA313" s="47"/>
      <c r="EB313" s="47"/>
      <c r="EC313" s="47"/>
      <c r="ED313" s="47"/>
      <c r="EE313" s="47"/>
      <c r="EF313" s="47"/>
      <c r="EG313" s="47"/>
      <c r="EH313" s="47"/>
      <c r="EI313" s="47"/>
      <c r="EJ313" s="47"/>
      <c r="EK313" s="47"/>
      <c r="EL313" s="47"/>
      <c r="EM313" s="47"/>
      <c r="EN313" s="47"/>
      <c r="EO313" s="47"/>
      <c r="EP313" s="47"/>
      <c r="EQ313" s="47"/>
      <c r="ER313" s="47"/>
      <c r="ES313" s="47"/>
      <c r="ET313" s="47"/>
      <c r="EU313" s="47"/>
      <c r="EV313" s="47"/>
      <c r="EW313" s="47"/>
      <c r="EX313" s="47"/>
      <c r="EY313" s="47"/>
      <c r="EZ313" s="47"/>
      <c r="FA313" s="47"/>
      <c r="FB313" s="47"/>
      <c r="FC313" s="47"/>
      <c r="FD313" s="47"/>
      <c r="FE313" s="47"/>
      <c r="FF313" s="47"/>
      <c r="FG313" s="47"/>
      <c r="FH313" s="47"/>
      <c r="FI313" s="47"/>
      <c r="FJ313" s="47"/>
      <c r="FK313" s="47"/>
      <c r="FL313" s="47"/>
      <c r="FM313" s="47"/>
      <c r="FN313" s="47"/>
      <c r="FO313" s="47"/>
      <c r="FP313" s="47"/>
      <c r="FQ313" s="47"/>
      <c r="FR313" s="47"/>
      <c r="FS313" s="47"/>
      <c r="FT313" s="47"/>
      <c r="FU313" s="47"/>
      <c r="FV313" s="47"/>
      <c r="FW313" s="47"/>
      <c r="FX313" s="47"/>
      <c r="FY313" s="47"/>
      <c r="FZ313" s="47"/>
      <c r="GA313" s="47"/>
      <c r="GB313" s="47"/>
      <c r="GC313" s="47"/>
      <c r="GD313" s="47"/>
      <c r="GE313" s="47"/>
      <c r="GF313" s="47"/>
      <c r="GG313" s="47"/>
      <c r="GH313" s="47"/>
      <c r="GI313" s="47"/>
      <c r="GJ313" s="47"/>
      <c r="GK313" s="47"/>
      <c r="GL313" s="47"/>
      <c r="GM313" s="47"/>
      <c r="GN313" s="47"/>
      <c r="GO313" s="47"/>
      <c r="GP313" s="47"/>
      <c r="GQ313" s="47"/>
      <c r="GR313" s="47"/>
      <c r="GS313" s="47"/>
      <c r="GT313" s="47"/>
      <c r="GU313" s="47"/>
      <c r="GV313" s="47"/>
      <c r="GW313" s="47"/>
      <c r="GX313" s="47"/>
      <c r="GY313" s="47"/>
    </row>
    <row r="314" spans="1:207" ht="50.25" customHeight="1" x14ac:dyDescent="0.2">
      <c r="A314" s="39">
        <v>264</v>
      </c>
      <c r="B314" s="48" t="s">
        <v>1448</v>
      </c>
      <c r="C314" s="48" t="s">
        <v>1449</v>
      </c>
      <c r="D314" s="48"/>
      <c r="E314" s="48" t="s">
        <v>1449</v>
      </c>
      <c r="F314" s="48">
        <v>3</v>
      </c>
      <c r="G314" s="48" t="s">
        <v>88</v>
      </c>
      <c r="H314" s="48" t="s">
        <v>146</v>
      </c>
      <c r="I314" s="48">
        <v>51</v>
      </c>
      <c r="J314" s="43">
        <v>1</v>
      </c>
      <c r="K314" s="41" t="s">
        <v>39</v>
      </c>
      <c r="L314" s="41" t="s">
        <v>98</v>
      </c>
      <c r="M314" s="41" t="s">
        <v>59</v>
      </c>
      <c r="N314" s="41" t="s">
        <v>132</v>
      </c>
      <c r="O314" s="50">
        <f>VLOOKUP(N314,'[2]Giang duong'!A:H,3,0)</f>
        <v>70</v>
      </c>
      <c r="P314" s="43"/>
      <c r="Q314" s="43"/>
      <c r="R314" s="43"/>
      <c r="S314" s="43"/>
      <c r="T314" s="43"/>
      <c r="U314" s="43" t="s">
        <v>65</v>
      </c>
      <c r="V314" s="45"/>
      <c r="W314" s="40" t="s">
        <v>66</v>
      </c>
      <c r="X314" s="48" t="s">
        <v>1450</v>
      </c>
      <c r="Y314" s="40" t="s">
        <v>1451</v>
      </c>
      <c r="Z314" s="48"/>
      <c r="AA314" s="48"/>
    </row>
    <row r="315" spans="1:207" ht="50.25" customHeight="1" x14ac:dyDescent="0.2">
      <c r="A315" s="39">
        <v>13</v>
      </c>
      <c r="B315" s="48" t="s">
        <v>1452</v>
      </c>
      <c r="C315" s="48" t="s">
        <v>1453</v>
      </c>
      <c r="D315" s="48"/>
      <c r="E315" s="48" t="s">
        <v>1453</v>
      </c>
      <c r="F315" s="48">
        <v>3</v>
      </c>
      <c r="G315" s="48" t="s">
        <v>88</v>
      </c>
      <c r="H315" s="48" t="s">
        <v>56</v>
      </c>
      <c r="I315" s="48">
        <v>114</v>
      </c>
      <c r="J315" s="43" t="s">
        <v>127</v>
      </c>
      <c r="K315" s="43" t="s">
        <v>39</v>
      </c>
      <c r="L315" s="43" t="s">
        <v>58</v>
      </c>
      <c r="M315" s="43" t="s">
        <v>41</v>
      </c>
      <c r="N315" s="43" t="s">
        <v>60</v>
      </c>
      <c r="O315" s="50">
        <f>VLOOKUP(N315,'[2]Giang duong'!A:H,3,0)</f>
        <v>80</v>
      </c>
      <c r="P315" s="43"/>
      <c r="Q315" s="43"/>
      <c r="R315" s="43"/>
      <c r="S315" s="43"/>
      <c r="T315" s="43"/>
      <c r="U315" s="43" t="s">
        <v>65</v>
      </c>
      <c r="V315" s="45"/>
      <c r="W315" s="40" t="s">
        <v>66</v>
      </c>
      <c r="X315" s="48" t="s">
        <v>1454</v>
      </c>
      <c r="Y315" s="40" t="s">
        <v>1451</v>
      </c>
      <c r="Z315" s="48"/>
      <c r="AA315" s="48"/>
    </row>
    <row r="316" spans="1:207" s="47" customFormat="1" ht="50.25" customHeight="1" x14ac:dyDescent="0.2">
      <c r="A316" s="39">
        <v>37</v>
      </c>
      <c r="B316" s="40" t="s">
        <v>1455</v>
      </c>
      <c r="C316" s="40" t="s">
        <v>1456</v>
      </c>
      <c r="D316" s="40" t="s">
        <v>519</v>
      </c>
      <c r="E316" s="40" t="s">
        <v>1456</v>
      </c>
      <c r="F316" s="40">
        <v>3</v>
      </c>
      <c r="G316" s="40" t="s">
        <v>236</v>
      </c>
      <c r="H316" s="40" t="s">
        <v>122</v>
      </c>
      <c r="I316" s="40">
        <v>82</v>
      </c>
      <c r="J316" s="40">
        <v>1</v>
      </c>
      <c r="K316" s="43" t="s">
        <v>76</v>
      </c>
      <c r="L316" s="41" t="s">
        <v>206</v>
      </c>
      <c r="M316" s="43" t="s">
        <v>77</v>
      </c>
      <c r="N316" s="43" t="s">
        <v>60</v>
      </c>
      <c r="O316" s="50">
        <f>VLOOKUP(N316,'[2]Giang duong'!A:H,3,0)</f>
        <v>80</v>
      </c>
      <c r="P316" s="40"/>
      <c r="Q316" s="100" t="s">
        <v>1457</v>
      </c>
      <c r="R316" s="40" t="s">
        <v>333</v>
      </c>
      <c r="S316" s="40"/>
      <c r="T316" s="40"/>
      <c r="U316" s="40" t="s">
        <v>239</v>
      </c>
      <c r="V316" s="45"/>
      <c r="W316" s="40" t="s">
        <v>66</v>
      </c>
      <c r="X316" s="40"/>
      <c r="Y316" s="40" t="s">
        <v>1451</v>
      </c>
      <c r="Z316" s="40"/>
      <c r="AA316" s="40"/>
    </row>
    <row r="317" spans="1:207" ht="51.75" customHeight="1" x14ac:dyDescent="0.2">
      <c r="A317" s="39">
        <v>57</v>
      </c>
      <c r="B317" s="48" t="s">
        <v>426</v>
      </c>
      <c r="C317" s="40" t="s">
        <v>1001</v>
      </c>
      <c r="D317" s="48"/>
      <c r="E317" s="48"/>
      <c r="F317" s="48">
        <v>3</v>
      </c>
      <c r="G317" s="48" t="s">
        <v>74</v>
      </c>
      <c r="H317" s="48" t="s">
        <v>130</v>
      </c>
      <c r="I317" s="48">
        <v>47</v>
      </c>
      <c r="J317" s="43">
        <v>2</v>
      </c>
      <c r="K317" s="43" t="s">
        <v>76</v>
      </c>
      <c r="L317" s="43" t="s">
        <v>58</v>
      </c>
      <c r="M317" s="43" t="s">
        <v>77</v>
      </c>
      <c r="N317" s="43" t="s">
        <v>490</v>
      </c>
      <c r="O317" s="50">
        <f>VLOOKUP(N317,'[2]Giang duong'!A:H,3,0)</f>
        <v>50</v>
      </c>
      <c r="P317" s="43"/>
      <c r="Q317" s="63" t="s">
        <v>1458</v>
      </c>
      <c r="R317" s="63" t="s">
        <v>442</v>
      </c>
      <c r="S317" s="43"/>
      <c r="T317" s="43"/>
      <c r="U317" s="43" t="s">
        <v>239</v>
      </c>
      <c r="V317" s="45"/>
      <c r="W317" s="40" t="s">
        <v>66</v>
      </c>
      <c r="X317" s="48" t="s">
        <v>432</v>
      </c>
      <c r="Y317" s="40" t="s">
        <v>1459</v>
      </c>
      <c r="Z317" s="48"/>
      <c r="AA317" s="41" t="str">
        <f>N317&amp;K317&amp;L317</f>
        <v>510E4Sáng2</v>
      </c>
      <c r="AB317" s="48" t="s">
        <v>1009</v>
      </c>
      <c r="AC317" s="48" t="s">
        <v>1009</v>
      </c>
      <c r="AD317" s="46" t="e">
        <f>VLOOKUP(E317,'[3]TKB26-11-2018 (lan 1)'!$E:$K,2,0)</f>
        <v>#N/A</v>
      </c>
    </row>
    <row r="318" spans="1:207" ht="51.75" customHeight="1" x14ac:dyDescent="0.2">
      <c r="A318" s="39">
        <v>58</v>
      </c>
      <c r="B318" s="48" t="s">
        <v>426</v>
      </c>
      <c r="C318" s="40" t="s">
        <v>1001</v>
      </c>
      <c r="D318" s="48"/>
      <c r="E318" s="48"/>
      <c r="F318" s="48">
        <v>3</v>
      </c>
      <c r="G318" s="48" t="s">
        <v>74</v>
      </c>
      <c r="H318" s="48" t="s">
        <v>138</v>
      </c>
      <c r="I318" s="48">
        <v>47</v>
      </c>
      <c r="J318" s="43">
        <v>2</v>
      </c>
      <c r="K318" s="43" t="s">
        <v>76</v>
      </c>
      <c r="L318" s="43" t="s">
        <v>58</v>
      </c>
      <c r="M318" s="43" t="s">
        <v>77</v>
      </c>
      <c r="N318" s="43" t="s">
        <v>451</v>
      </c>
      <c r="O318" s="50">
        <f>VLOOKUP(N318,'[2]Giang duong'!A:H,3,0)</f>
        <v>50</v>
      </c>
      <c r="P318" s="43"/>
      <c r="Q318" s="63" t="s">
        <v>1460</v>
      </c>
      <c r="R318" s="63" t="s">
        <v>431</v>
      </c>
      <c r="S318" s="43"/>
      <c r="T318" s="43"/>
      <c r="U318" s="43" t="s">
        <v>239</v>
      </c>
      <c r="V318" s="45"/>
      <c r="W318" s="40" t="s">
        <v>66</v>
      </c>
      <c r="X318" s="48" t="s">
        <v>432</v>
      </c>
      <c r="Y318" s="40" t="s">
        <v>1459</v>
      </c>
      <c r="Z318" s="48"/>
      <c r="AA318" s="41" t="str">
        <f>N318&amp;K318&amp;L318</f>
        <v>511E4Sáng2</v>
      </c>
      <c r="AB318" s="48" t="s">
        <v>1011</v>
      </c>
      <c r="AC318" s="48" t="s">
        <v>1011</v>
      </c>
      <c r="AD318" s="46" t="e">
        <f>VLOOKUP(E318,'[3]TKB26-11-2018 (lan 1)'!$E:$K,2,0)</f>
        <v>#N/A</v>
      </c>
    </row>
    <row r="319" spans="1:207" s="47" customFormat="1" ht="35.25" customHeight="1" x14ac:dyDescent="0.2">
      <c r="A319" s="39">
        <v>11</v>
      </c>
      <c r="B319" s="40" t="s">
        <v>226</v>
      </c>
      <c r="C319" s="40" t="s">
        <v>227</v>
      </c>
      <c r="D319" s="40" t="s">
        <v>220</v>
      </c>
      <c r="E319" s="40" t="s">
        <v>1461</v>
      </c>
      <c r="F319" s="40">
        <v>3</v>
      </c>
      <c r="G319" s="40" t="s">
        <v>88</v>
      </c>
      <c r="H319" s="40" t="s">
        <v>130</v>
      </c>
      <c r="I319" s="40">
        <v>38</v>
      </c>
      <c r="J319" s="41" t="s">
        <v>58</v>
      </c>
      <c r="K319" s="41" t="s">
        <v>76</v>
      </c>
      <c r="L319" s="41" t="s">
        <v>58</v>
      </c>
      <c r="M319" s="41" t="s">
        <v>108</v>
      </c>
      <c r="N319" s="41" t="s">
        <v>132</v>
      </c>
      <c r="O319" s="50">
        <f>VLOOKUP(N319,'[2]Giang duong'!A:H,3,0)</f>
        <v>70</v>
      </c>
      <c r="P319" s="42">
        <f>VLOOKUP(E319,'[4]DSLHP_3-12-2018'!$B:$K,6,0)</f>
        <v>12</v>
      </c>
      <c r="Q319" s="43" t="s">
        <v>161</v>
      </c>
      <c r="R319" s="43" t="s">
        <v>44</v>
      </c>
      <c r="S319" s="44" t="s">
        <v>162</v>
      </c>
      <c r="T319" s="41" t="s">
        <v>163</v>
      </c>
      <c r="U319" s="41" t="s">
        <v>47</v>
      </c>
      <c r="V319" s="45"/>
      <c r="W319" s="40" t="s">
        <v>66</v>
      </c>
      <c r="X319" s="40"/>
      <c r="Y319" s="40" t="s">
        <v>257</v>
      </c>
      <c r="Z319" s="40"/>
      <c r="AA319" s="41" t="str">
        <f>N319&amp;K319&amp;L319</f>
        <v>406E4Sáng2</v>
      </c>
      <c r="AB319" s="40" t="s">
        <v>161</v>
      </c>
      <c r="AC319" s="40" t="s">
        <v>161</v>
      </c>
      <c r="AD319" s="46" t="str">
        <f>VLOOKUP(E319,'[3]TKB26-11-2018 (lan 1)'!$E:$K,2,0)</f>
        <v>PGS. TS.Nguyễn Thị Kim Anh; TS.Phạm Thu Phương</v>
      </c>
      <c r="AE319" s="46">
        <f>VALUE(I319)-VALUE(P319)</f>
        <v>26</v>
      </c>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6"/>
      <c r="CD319" s="46"/>
      <c r="CE319" s="46"/>
      <c r="CF319" s="46"/>
      <c r="CG319" s="46"/>
      <c r="CH319" s="46"/>
      <c r="CI319" s="46"/>
      <c r="CJ319" s="46"/>
      <c r="CK319" s="46"/>
      <c r="CL319" s="46"/>
      <c r="CM319" s="46"/>
      <c r="CN319" s="46"/>
      <c r="CO319" s="46"/>
      <c r="CP319" s="46"/>
      <c r="CQ319" s="46"/>
      <c r="CR319" s="46"/>
      <c r="CS319" s="46"/>
      <c r="CT319" s="46"/>
      <c r="CU319" s="46"/>
      <c r="CV319" s="46"/>
      <c r="CW319" s="46"/>
      <c r="CX319" s="46"/>
      <c r="CY319" s="46"/>
      <c r="CZ319" s="46"/>
      <c r="DA319" s="46"/>
      <c r="DB319" s="46"/>
      <c r="DC319" s="46"/>
      <c r="DD319" s="46"/>
      <c r="DE319" s="46"/>
      <c r="DF319" s="46"/>
      <c r="DG319" s="46"/>
      <c r="DH319" s="46"/>
      <c r="DI319" s="46"/>
      <c r="DJ319" s="46"/>
      <c r="DK319" s="46"/>
      <c r="DL319" s="46"/>
      <c r="DM319" s="46"/>
      <c r="DN319" s="46"/>
      <c r="DO319" s="46"/>
      <c r="DP319" s="46"/>
      <c r="DQ319" s="46"/>
      <c r="DR319" s="46"/>
      <c r="DS319" s="46"/>
      <c r="DT319" s="46"/>
      <c r="DU319" s="46"/>
      <c r="DV319" s="46"/>
      <c r="DW319" s="46"/>
      <c r="DX319" s="46"/>
      <c r="DY319" s="46"/>
      <c r="DZ319" s="46"/>
      <c r="EA319" s="46"/>
      <c r="EB319" s="46"/>
      <c r="EC319" s="46"/>
      <c r="ED319" s="46"/>
      <c r="EE319" s="46"/>
      <c r="EF319" s="46"/>
      <c r="EG319" s="46"/>
      <c r="EH319" s="46"/>
      <c r="EI319" s="46"/>
      <c r="EJ319" s="46"/>
      <c r="EK319" s="46"/>
      <c r="EL319" s="46"/>
      <c r="EM319" s="46"/>
      <c r="EN319" s="46"/>
      <c r="EO319" s="46"/>
      <c r="EP319" s="46"/>
      <c r="EQ319" s="46"/>
      <c r="ER319" s="46"/>
      <c r="ES319" s="46"/>
      <c r="ET319" s="46"/>
      <c r="EU319" s="46"/>
      <c r="EV319" s="46"/>
      <c r="EW319" s="46"/>
      <c r="EX319" s="46"/>
      <c r="EY319" s="46"/>
      <c r="EZ319" s="46"/>
      <c r="FA319" s="46"/>
      <c r="FB319" s="46"/>
      <c r="FC319" s="46"/>
      <c r="FD319" s="46"/>
      <c r="FE319" s="46"/>
      <c r="FF319" s="46"/>
      <c r="FG319" s="46"/>
      <c r="FH319" s="46"/>
      <c r="FI319" s="46"/>
      <c r="FJ319" s="46"/>
      <c r="FK319" s="46"/>
      <c r="FL319" s="46"/>
      <c r="FM319" s="46"/>
      <c r="FN319" s="46"/>
      <c r="FO319" s="46"/>
      <c r="FP319" s="46"/>
      <c r="FQ319" s="46"/>
      <c r="FR319" s="46"/>
      <c r="FS319" s="46"/>
      <c r="FT319" s="46"/>
      <c r="FU319" s="46"/>
      <c r="FV319" s="46"/>
      <c r="FW319" s="46"/>
      <c r="FX319" s="46"/>
      <c r="FY319" s="46"/>
      <c r="FZ319" s="46"/>
      <c r="GA319" s="46"/>
      <c r="GB319" s="46"/>
      <c r="GC319" s="46"/>
      <c r="GD319" s="46"/>
      <c r="GE319" s="46"/>
      <c r="GF319" s="46"/>
      <c r="GG319" s="46"/>
      <c r="GH319" s="46"/>
      <c r="GI319" s="46"/>
      <c r="GJ319" s="46"/>
      <c r="GK319" s="46"/>
      <c r="GL319" s="46"/>
      <c r="GM319" s="46"/>
      <c r="GN319" s="46"/>
      <c r="GO319" s="46"/>
      <c r="GP319" s="46"/>
      <c r="GQ319" s="46"/>
      <c r="GR319" s="46"/>
      <c r="GS319" s="46"/>
      <c r="GT319" s="46"/>
      <c r="GU319" s="46"/>
      <c r="GV319" s="46"/>
      <c r="GW319" s="46"/>
      <c r="GX319" s="46"/>
      <c r="GY319" s="46"/>
    </row>
    <row r="320" spans="1:207" ht="39.75" customHeight="1" x14ac:dyDescent="0.2">
      <c r="A320" s="39">
        <v>39</v>
      </c>
      <c r="B320" s="40" t="s">
        <v>273</v>
      </c>
      <c r="C320" s="40" t="s">
        <v>274</v>
      </c>
      <c r="D320" s="40" t="s">
        <v>275</v>
      </c>
      <c r="E320" s="40" t="s">
        <v>1462</v>
      </c>
      <c r="F320" s="40">
        <v>3</v>
      </c>
      <c r="G320" s="40" t="s">
        <v>88</v>
      </c>
      <c r="H320" s="40" t="s">
        <v>300</v>
      </c>
      <c r="I320" s="40">
        <v>71</v>
      </c>
      <c r="J320" s="41">
        <v>2</v>
      </c>
      <c r="K320" s="41" t="s">
        <v>76</v>
      </c>
      <c r="L320" s="41" t="s">
        <v>58</v>
      </c>
      <c r="M320" s="41" t="s">
        <v>108</v>
      </c>
      <c r="N320" s="41" t="s">
        <v>99</v>
      </c>
      <c r="O320" s="50">
        <f>VLOOKUP(N320,'[2]Giang duong'!A:H,3,0)</f>
        <v>60</v>
      </c>
      <c r="P320" s="42">
        <f>VLOOKUP(E320,'[4]DSLHP_3-12-2018'!$B:$K,6,0)</f>
        <v>14</v>
      </c>
      <c r="Q320" s="43" t="s">
        <v>1463</v>
      </c>
      <c r="R320" s="43" t="s">
        <v>279</v>
      </c>
      <c r="S320" s="43" t="s">
        <v>1464</v>
      </c>
      <c r="T320" s="43" t="s">
        <v>1465</v>
      </c>
      <c r="U320" s="41" t="s">
        <v>279</v>
      </c>
      <c r="V320" s="45"/>
      <c r="W320" s="40" t="s">
        <v>66</v>
      </c>
      <c r="X320" s="40"/>
      <c r="Y320" s="40" t="s">
        <v>193</v>
      </c>
      <c r="Z320" s="40"/>
      <c r="AA320" s="41" t="str">
        <f>N320&amp;K320&amp;L320</f>
        <v>201CSSSáng2</v>
      </c>
      <c r="AB320" s="40" t="s">
        <v>1463</v>
      </c>
      <c r="AC320" s="40" t="s">
        <v>1463</v>
      </c>
      <c r="AD320" s="46" t="str">
        <f>VLOOKUP(E320,'[3]TKB26-11-2018 (lan 1)'!$E:$K,2,0)</f>
        <v>ThS.Đỗ Quỳnh Chi; ThS.Nguyễn Hoàng Thái</v>
      </c>
      <c r="AE320" s="46">
        <f>VALUE(I320)-VALUE(P320)</f>
        <v>57</v>
      </c>
    </row>
    <row r="321" spans="1:207" ht="51.75" customHeight="1" x14ac:dyDescent="0.2">
      <c r="A321" s="39">
        <v>53</v>
      </c>
      <c r="B321" s="48" t="s">
        <v>336</v>
      </c>
      <c r="C321" s="48" t="s">
        <v>1466</v>
      </c>
      <c r="D321" s="48" t="s">
        <v>1467</v>
      </c>
      <c r="E321" s="48" t="s">
        <v>1466</v>
      </c>
      <c r="F321" s="48">
        <v>3</v>
      </c>
      <c r="G321" s="48" t="s">
        <v>88</v>
      </c>
      <c r="H321" s="48" t="s">
        <v>115</v>
      </c>
      <c r="I321" s="48">
        <v>91</v>
      </c>
      <c r="J321" s="43">
        <v>1</v>
      </c>
      <c r="K321" s="43" t="s">
        <v>76</v>
      </c>
      <c r="L321" s="43" t="s">
        <v>131</v>
      </c>
      <c r="M321" s="43" t="s">
        <v>77</v>
      </c>
      <c r="N321" s="43" t="s">
        <v>213</v>
      </c>
      <c r="O321" s="50">
        <v>80</v>
      </c>
      <c r="P321" s="42">
        <v>9</v>
      </c>
      <c r="Q321" s="64" t="s">
        <v>1468</v>
      </c>
      <c r="R321" s="43" t="s">
        <v>238</v>
      </c>
      <c r="S321" s="43"/>
      <c r="T321" s="43"/>
      <c r="U321" s="43" t="s">
        <v>239</v>
      </c>
      <c r="V321" s="45"/>
      <c r="W321" s="40" t="s">
        <v>66</v>
      </c>
      <c r="X321" s="48"/>
      <c r="Y321" s="48" t="s">
        <v>67</v>
      </c>
      <c r="Z321" s="48"/>
      <c r="AA321" s="41" t="s">
        <v>1469</v>
      </c>
      <c r="AB321" s="48" t="s">
        <v>1468</v>
      </c>
      <c r="AC321" s="48" t="s">
        <v>1468</v>
      </c>
      <c r="AD321" s="46" t="s">
        <v>1470</v>
      </c>
      <c r="AE321" s="46">
        <v>82</v>
      </c>
    </row>
    <row r="322" spans="1:207" ht="59.25" customHeight="1" x14ac:dyDescent="0.2">
      <c r="A322" s="39">
        <v>72</v>
      </c>
      <c r="B322" s="40" t="s">
        <v>1471</v>
      </c>
      <c r="C322" s="40" t="s">
        <v>519</v>
      </c>
      <c r="D322" s="40"/>
      <c r="E322" s="40" t="s">
        <v>519</v>
      </c>
      <c r="F322" s="40">
        <v>3</v>
      </c>
      <c r="G322" s="40" t="s">
        <v>521</v>
      </c>
      <c r="H322" s="40" t="s">
        <v>1472</v>
      </c>
      <c r="I322" s="40">
        <v>50</v>
      </c>
      <c r="J322" s="41">
        <v>1</v>
      </c>
      <c r="K322" s="41" t="s">
        <v>76</v>
      </c>
      <c r="L322" s="41" t="s">
        <v>331</v>
      </c>
      <c r="M322" s="41" t="s">
        <v>77</v>
      </c>
      <c r="N322" s="43" t="s">
        <v>213</v>
      </c>
      <c r="O322" s="50">
        <v>80</v>
      </c>
      <c r="P322" s="42">
        <v>7</v>
      </c>
      <c r="Q322" s="66" t="s">
        <v>537</v>
      </c>
      <c r="R322" s="48" t="s">
        <v>238</v>
      </c>
      <c r="S322" s="43" t="s">
        <v>1473</v>
      </c>
      <c r="T322" s="48" t="s">
        <v>1147</v>
      </c>
      <c r="U322" s="43" t="s">
        <v>239</v>
      </c>
      <c r="V322" s="51" t="s">
        <v>1474</v>
      </c>
      <c r="W322" s="40" t="s">
        <v>525</v>
      </c>
      <c r="X322" s="40" t="s">
        <v>1475</v>
      </c>
      <c r="Y322" s="48" t="s">
        <v>67</v>
      </c>
      <c r="Z322" s="40"/>
      <c r="AA322" s="41" t="s">
        <v>1156</v>
      </c>
      <c r="AB322" s="40" t="s">
        <v>605</v>
      </c>
      <c r="AC322" s="40" t="s">
        <v>605</v>
      </c>
      <c r="AD322" s="46" t="s">
        <v>606</v>
      </c>
      <c r="AE322" s="46">
        <v>43</v>
      </c>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c r="CM322" s="47"/>
      <c r="CN322" s="47"/>
      <c r="CO322" s="47"/>
      <c r="CP322" s="47"/>
      <c r="CQ322" s="47"/>
      <c r="CR322" s="47"/>
      <c r="CS322" s="47"/>
      <c r="CT322" s="47"/>
      <c r="CU322" s="47"/>
      <c r="CV322" s="47"/>
      <c r="CW322" s="47"/>
      <c r="CX322" s="47"/>
      <c r="CY322" s="47"/>
      <c r="CZ322" s="47"/>
      <c r="DA322" s="47"/>
      <c r="DB322" s="47"/>
      <c r="DC322" s="47"/>
      <c r="DD322" s="47"/>
      <c r="DE322" s="47"/>
      <c r="DF322" s="47"/>
      <c r="DG322" s="47"/>
      <c r="DH322" s="47"/>
      <c r="DI322" s="47"/>
      <c r="DJ322" s="47"/>
      <c r="DK322" s="47"/>
      <c r="DL322" s="47"/>
      <c r="DM322" s="47"/>
      <c r="DN322" s="47"/>
      <c r="DO322" s="47"/>
      <c r="DP322" s="47"/>
      <c r="DQ322" s="47"/>
      <c r="DR322" s="47"/>
      <c r="DS322" s="47"/>
      <c r="DT322" s="47"/>
      <c r="DU322" s="47"/>
      <c r="DV322" s="47"/>
      <c r="DW322" s="47"/>
      <c r="DX322" s="47"/>
      <c r="DY322" s="47"/>
      <c r="DZ322" s="47"/>
      <c r="EA322" s="47"/>
      <c r="EB322" s="47"/>
      <c r="EC322" s="47"/>
      <c r="ED322" s="47"/>
      <c r="EE322" s="47"/>
      <c r="EF322" s="47"/>
      <c r="EG322" s="47"/>
      <c r="EH322" s="47"/>
      <c r="EI322" s="47"/>
      <c r="EJ322" s="47"/>
      <c r="EK322" s="47"/>
      <c r="EL322" s="47"/>
      <c r="EM322" s="47"/>
      <c r="EN322" s="47"/>
      <c r="EO322" s="47"/>
      <c r="EP322" s="47"/>
      <c r="EQ322" s="47"/>
      <c r="ER322" s="47"/>
      <c r="ES322" s="47"/>
      <c r="ET322" s="47"/>
      <c r="EU322" s="47"/>
      <c r="EV322" s="47"/>
      <c r="EW322" s="47"/>
      <c r="EX322" s="47"/>
      <c r="EY322" s="47"/>
      <c r="EZ322" s="47"/>
      <c r="FA322" s="47"/>
      <c r="FB322" s="47"/>
      <c r="FC322" s="47"/>
      <c r="FD322" s="47"/>
      <c r="FE322" s="47"/>
      <c r="FF322" s="47"/>
      <c r="FG322" s="47"/>
      <c r="FH322" s="47"/>
      <c r="FI322" s="47"/>
      <c r="FJ322" s="47"/>
      <c r="FK322" s="47"/>
      <c r="FL322" s="47"/>
      <c r="FM322" s="47"/>
      <c r="FN322" s="47"/>
      <c r="FO322" s="47"/>
      <c r="FP322" s="47"/>
      <c r="FQ322" s="47"/>
      <c r="FR322" s="47"/>
      <c r="FS322" s="47"/>
      <c r="FT322" s="47"/>
      <c r="FU322" s="47"/>
      <c r="FV322" s="47"/>
      <c r="FW322" s="47"/>
      <c r="FX322" s="47"/>
      <c r="FY322" s="47"/>
      <c r="FZ322" s="47"/>
      <c r="GA322" s="47"/>
      <c r="GB322" s="47"/>
      <c r="GC322" s="47"/>
      <c r="GD322" s="47"/>
      <c r="GE322" s="47"/>
      <c r="GF322" s="47"/>
      <c r="GG322" s="47"/>
      <c r="GH322" s="47"/>
      <c r="GI322" s="47"/>
      <c r="GJ322" s="47"/>
      <c r="GK322" s="47"/>
      <c r="GL322" s="47"/>
      <c r="GM322" s="47"/>
      <c r="GN322" s="47"/>
      <c r="GO322" s="47"/>
      <c r="GP322" s="47"/>
      <c r="GQ322" s="47"/>
      <c r="GR322" s="47"/>
      <c r="GS322" s="47"/>
      <c r="GT322" s="47"/>
      <c r="GU322" s="47"/>
      <c r="GV322" s="47"/>
      <c r="GW322" s="47"/>
      <c r="GX322" s="47"/>
      <c r="GY322" s="47"/>
    </row>
    <row r="323" spans="1:207" ht="51.75" customHeight="1" x14ac:dyDescent="0.2">
      <c r="A323" s="39">
        <v>80</v>
      </c>
      <c r="B323" s="48" t="s">
        <v>518</v>
      </c>
      <c r="C323" s="48" t="s">
        <v>36</v>
      </c>
      <c r="D323" s="48" t="s">
        <v>519</v>
      </c>
      <c r="E323" s="48" t="s">
        <v>1476</v>
      </c>
      <c r="F323" s="48">
        <v>3</v>
      </c>
      <c r="G323" s="48" t="s">
        <v>521</v>
      </c>
      <c r="H323" s="48" t="s">
        <v>38</v>
      </c>
      <c r="I323" s="48">
        <v>58</v>
      </c>
      <c r="J323" s="43">
        <v>1</v>
      </c>
      <c r="K323" s="43" t="s">
        <v>76</v>
      </c>
      <c r="L323" s="43" t="s">
        <v>331</v>
      </c>
      <c r="M323" s="43" t="s">
        <v>108</v>
      </c>
      <c r="N323" s="43" t="s">
        <v>213</v>
      </c>
      <c r="O323" s="50">
        <v>80</v>
      </c>
      <c r="P323" s="42">
        <v>6</v>
      </c>
      <c r="Q323" s="62" t="s">
        <v>633</v>
      </c>
      <c r="R323" s="101" t="s">
        <v>1477</v>
      </c>
      <c r="S323" s="62" t="s">
        <v>569</v>
      </c>
      <c r="T323" s="48" t="s">
        <v>403</v>
      </c>
      <c r="U323" s="43" t="s">
        <v>239</v>
      </c>
      <c r="V323" s="51"/>
      <c r="W323" s="40" t="s">
        <v>525</v>
      </c>
      <c r="X323" s="48"/>
      <c r="Y323" s="48" t="s">
        <v>67</v>
      </c>
      <c r="Z323" s="48"/>
      <c r="AA323" s="41" t="s">
        <v>1156</v>
      </c>
      <c r="AB323" s="48" t="s">
        <v>633</v>
      </c>
      <c r="AC323" s="48" t="s">
        <v>633</v>
      </c>
      <c r="AD323" s="46" t="s">
        <v>653</v>
      </c>
      <c r="AE323" s="46">
        <v>52</v>
      </c>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c r="CM323" s="47"/>
      <c r="CN323" s="47"/>
      <c r="CO323" s="47"/>
      <c r="CP323" s="47"/>
      <c r="CQ323" s="47"/>
      <c r="CR323" s="47"/>
      <c r="CS323" s="47"/>
      <c r="CT323" s="47"/>
      <c r="CU323" s="47"/>
      <c r="CV323" s="47"/>
      <c r="CW323" s="47"/>
      <c r="CX323" s="47"/>
      <c r="CY323" s="47"/>
      <c r="CZ323" s="47"/>
      <c r="DA323" s="47"/>
      <c r="DB323" s="47"/>
      <c r="DC323" s="47"/>
      <c r="DD323" s="47"/>
      <c r="DE323" s="47"/>
      <c r="DF323" s="47"/>
      <c r="DG323" s="47"/>
      <c r="DH323" s="47"/>
      <c r="DI323" s="47"/>
      <c r="DJ323" s="47"/>
      <c r="DK323" s="47"/>
      <c r="DL323" s="47"/>
      <c r="DM323" s="47"/>
      <c r="DN323" s="47"/>
      <c r="DO323" s="47"/>
      <c r="DP323" s="47"/>
      <c r="DQ323" s="47"/>
      <c r="DR323" s="47"/>
      <c r="DS323" s="47"/>
      <c r="DT323" s="47"/>
      <c r="DU323" s="47"/>
      <c r="DV323" s="47"/>
      <c r="DW323" s="47"/>
      <c r="DX323" s="47"/>
      <c r="DY323" s="47"/>
      <c r="DZ323" s="47"/>
      <c r="EA323" s="47"/>
      <c r="EB323" s="47"/>
      <c r="EC323" s="47"/>
      <c r="ED323" s="47"/>
      <c r="EE323" s="47"/>
      <c r="EF323" s="47"/>
      <c r="EG323" s="47"/>
      <c r="EH323" s="47"/>
      <c r="EI323" s="47"/>
      <c r="EJ323" s="47"/>
      <c r="EK323" s="47"/>
      <c r="EL323" s="47"/>
      <c r="EM323" s="47"/>
      <c r="EN323" s="47"/>
      <c r="EO323" s="47"/>
      <c r="EP323" s="47"/>
      <c r="EQ323" s="47"/>
      <c r="ER323" s="47"/>
      <c r="ES323" s="47"/>
      <c r="ET323" s="47"/>
      <c r="EU323" s="47"/>
      <c r="EV323" s="47"/>
      <c r="EW323" s="47"/>
      <c r="EX323" s="47"/>
      <c r="EY323" s="47"/>
      <c r="EZ323" s="47"/>
      <c r="FA323" s="47"/>
      <c r="FB323" s="47"/>
      <c r="FC323" s="47"/>
      <c r="FD323" s="47"/>
      <c r="FE323" s="47"/>
      <c r="FF323" s="47"/>
      <c r="FG323" s="47"/>
      <c r="FH323" s="47"/>
      <c r="FI323" s="47"/>
      <c r="FJ323" s="47"/>
      <c r="FK323" s="47"/>
      <c r="FL323" s="47"/>
      <c r="FM323" s="47"/>
      <c r="FN323" s="47"/>
      <c r="FO323" s="47"/>
      <c r="FP323" s="47"/>
      <c r="FQ323" s="47"/>
      <c r="FR323" s="47"/>
      <c r="FS323" s="47"/>
      <c r="FT323" s="47"/>
      <c r="FU323" s="47"/>
      <c r="FV323" s="47"/>
      <c r="FW323" s="47"/>
      <c r="FX323" s="47"/>
      <c r="FY323" s="47"/>
      <c r="FZ323" s="47"/>
      <c r="GA323" s="47"/>
      <c r="GB323" s="47"/>
      <c r="GC323" s="47"/>
      <c r="GD323" s="47"/>
      <c r="GE323" s="47"/>
      <c r="GF323" s="47"/>
      <c r="GG323" s="47"/>
      <c r="GH323" s="47"/>
      <c r="GI323" s="47"/>
      <c r="GJ323" s="47"/>
      <c r="GK323" s="47"/>
      <c r="GL323" s="47"/>
      <c r="GM323" s="47"/>
      <c r="GN323" s="47"/>
      <c r="GO323" s="47"/>
      <c r="GP323" s="47"/>
      <c r="GQ323" s="47"/>
      <c r="GR323" s="47"/>
      <c r="GS323" s="47"/>
      <c r="GT323" s="47"/>
      <c r="GU323" s="47"/>
      <c r="GV323" s="47"/>
      <c r="GW323" s="47"/>
      <c r="GX323" s="47"/>
      <c r="GY323" s="47"/>
    </row>
    <row r="324" spans="1:207" ht="38.25" customHeight="1" x14ac:dyDescent="0.2">
      <c r="A324" s="39">
        <v>112</v>
      </c>
      <c r="B324" s="40" t="s">
        <v>676</v>
      </c>
      <c r="C324" s="40" t="s">
        <v>677</v>
      </c>
      <c r="D324" s="40" t="s">
        <v>220</v>
      </c>
      <c r="E324" s="40" t="s">
        <v>1478</v>
      </c>
      <c r="F324" s="40">
        <v>3</v>
      </c>
      <c r="G324" s="40" t="s">
        <v>88</v>
      </c>
      <c r="H324" s="40" t="s">
        <v>130</v>
      </c>
      <c r="I324" s="40">
        <v>38</v>
      </c>
      <c r="J324" s="41">
        <v>2</v>
      </c>
      <c r="K324" s="41" t="s">
        <v>76</v>
      </c>
      <c r="L324" s="41" t="s">
        <v>206</v>
      </c>
      <c r="M324" s="41" t="s">
        <v>108</v>
      </c>
      <c r="N324" s="41" t="s">
        <v>132</v>
      </c>
      <c r="O324" s="50">
        <f>VLOOKUP(N324,'[2]Giang duong'!A:H,3,0)</f>
        <v>70</v>
      </c>
      <c r="P324" s="42">
        <f>VLOOKUP(E324,'[4]DSLHP_3-12-2018'!$B:$K,6,0)</f>
        <v>13</v>
      </c>
      <c r="Q324" s="43" t="s">
        <v>679</v>
      </c>
      <c r="R324" s="43" t="s">
        <v>44</v>
      </c>
      <c r="S324" s="44" t="s">
        <v>680</v>
      </c>
      <c r="T324" s="41" t="s">
        <v>681</v>
      </c>
      <c r="U324" s="41" t="s">
        <v>47</v>
      </c>
      <c r="V324" s="45"/>
      <c r="W324" s="40" t="s">
        <v>66</v>
      </c>
      <c r="X324" s="40"/>
      <c r="Y324" s="40" t="s">
        <v>257</v>
      </c>
      <c r="Z324" s="40"/>
      <c r="AA324" s="41" t="str">
        <f t="shared" ref="AA324:AA325" si="0">N324&amp;K324&amp;L324</f>
        <v>406E4Sáng5</v>
      </c>
      <c r="AB324" s="40" t="s">
        <v>679</v>
      </c>
      <c r="AC324" s="40" t="s">
        <v>679</v>
      </c>
      <c r="AD324" s="46" t="str">
        <f>VLOOKUP(E324,'[3]TKB26-11-2018 (lan 1)'!$E:$K,2,0)</f>
        <v>TS.Nguyễn Tiến Minh; ThS.Nguyễn Thị Phương Linh</v>
      </c>
      <c r="AE324" s="46">
        <f t="shared" ref="AE324:AE325" si="1">VALUE(I324)-VALUE(P324)</f>
        <v>25</v>
      </c>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c r="CK324" s="47"/>
      <c r="CL324" s="47"/>
      <c r="CM324" s="47"/>
      <c r="CN324" s="47"/>
      <c r="CO324" s="47"/>
      <c r="CP324" s="47"/>
      <c r="CQ324" s="47"/>
      <c r="CR324" s="47"/>
      <c r="CS324" s="47"/>
      <c r="CT324" s="47"/>
      <c r="CU324" s="47"/>
      <c r="CV324" s="47"/>
      <c r="CW324" s="47"/>
      <c r="CX324" s="47"/>
      <c r="CY324" s="47"/>
      <c r="CZ324" s="47"/>
      <c r="DA324" s="47"/>
      <c r="DB324" s="47"/>
      <c r="DC324" s="47"/>
      <c r="DD324" s="47"/>
      <c r="DE324" s="47"/>
      <c r="DF324" s="47"/>
      <c r="DG324" s="47"/>
      <c r="DH324" s="47"/>
      <c r="DI324" s="47"/>
      <c r="DJ324" s="47"/>
      <c r="DK324" s="47"/>
      <c r="DL324" s="47"/>
      <c r="DM324" s="47"/>
      <c r="DN324" s="47"/>
      <c r="DO324" s="47"/>
      <c r="DP324" s="47"/>
      <c r="DQ324" s="47"/>
      <c r="DR324" s="47"/>
      <c r="DS324" s="47"/>
      <c r="DT324" s="47"/>
      <c r="DU324" s="47"/>
      <c r="DV324" s="47"/>
      <c r="DW324" s="47"/>
      <c r="DX324" s="47"/>
      <c r="DY324" s="47"/>
      <c r="DZ324" s="47"/>
      <c r="EA324" s="47"/>
      <c r="EB324" s="47"/>
      <c r="EC324" s="47"/>
      <c r="ED324" s="47"/>
      <c r="EE324" s="47"/>
      <c r="EF324" s="47"/>
      <c r="EG324" s="47"/>
      <c r="EH324" s="47"/>
      <c r="EI324" s="47"/>
      <c r="EJ324" s="47"/>
      <c r="EK324" s="47"/>
      <c r="EL324" s="47"/>
      <c r="EM324" s="47"/>
      <c r="EN324" s="47"/>
      <c r="EO324" s="47"/>
      <c r="EP324" s="47"/>
      <c r="EQ324" s="47"/>
      <c r="ER324" s="47"/>
      <c r="ES324" s="47"/>
      <c r="ET324" s="47"/>
      <c r="EU324" s="47"/>
      <c r="EV324" s="47"/>
      <c r="EW324" s="47"/>
      <c r="EX324" s="47"/>
      <c r="EY324" s="47"/>
      <c r="EZ324" s="47"/>
      <c r="FA324" s="47"/>
      <c r="FB324" s="47"/>
      <c r="FC324" s="47"/>
      <c r="FD324" s="47"/>
      <c r="FE324" s="47"/>
      <c r="FF324" s="47"/>
      <c r="FG324" s="47"/>
      <c r="FH324" s="47"/>
      <c r="FI324" s="47"/>
      <c r="FJ324" s="47"/>
      <c r="FK324" s="47"/>
      <c r="FL324" s="47"/>
      <c r="FM324" s="47"/>
      <c r="FN324" s="47"/>
      <c r="FO324" s="47"/>
      <c r="FP324" s="47"/>
      <c r="FQ324" s="47"/>
      <c r="FR324" s="47"/>
      <c r="FS324" s="47"/>
      <c r="FT324" s="47"/>
      <c r="FU324" s="47"/>
      <c r="FV324" s="47"/>
      <c r="FW324" s="47"/>
      <c r="FX324" s="47"/>
      <c r="FY324" s="47"/>
      <c r="FZ324" s="47"/>
      <c r="GA324" s="47"/>
      <c r="GB324" s="47"/>
      <c r="GC324" s="47"/>
      <c r="GD324" s="47"/>
      <c r="GE324" s="47"/>
      <c r="GF324" s="47"/>
      <c r="GG324" s="47"/>
      <c r="GH324" s="47"/>
      <c r="GI324" s="47"/>
      <c r="GJ324" s="47"/>
      <c r="GK324" s="47"/>
      <c r="GL324" s="47"/>
      <c r="GM324" s="47"/>
      <c r="GN324" s="47"/>
      <c r="GO324" s="47"/>
      <c r="GP324" s="47"/>
      <c r="GQ324" s="47"/>
      <c r="GR324" s="47"/>
      <c r="GS324" s="47"/>
      <c r="GT324" s="47"/>
      <c r="GU324" s="47"/>
      <c r="GV324" s="47"/>
      <c r="GW324" s="47"/>
      <c r="GX324" s="47"/>
      <c r="GY324" s="47"/>
    </row>
    <row r="325" spans="1:207" s="47" customFormat="1" ht="38.25" customHeight="1" x14ac:dyDescent="0.2">
      <c r="A325" s="39">
        <v>117</v>
      </c>
      <c r="B325" s="40" t="s">
        <v>1479</v>
      </c>
      <c r="C325" s="40" t="s">
        <v>1480</v>
      </c>
      <c r="D325" s="40" t="s">
        <v>235</v>
      </c>
      <c r="E325" s="40" t="s">
        <v>1480</v>
      </c>
      <c r="F325" s="40">
        <v>3</v>
      </c>
      <c r="G325" s="40" t="s">
        <v>236</v>
      </c>
      <c r="H325" s="40" t="s">
        <v>122</v>
      </c>
      <c r="I325" s="40">
        <v>82</v>
      </c>
      <c r="J325" s="40">
        <v>1</v>
      </c>
      <c r="K325" s="43" t="s">
        <v>76</v>
      </c>
      <c r="L325" s="41" t="s">
        <v>131</v>
      </c>
      <c r="M325" s="43" t="s">
        <v>108</v>
      </c>
      <c r="N325" s="43" t="s">
        <v>60</v>
      </c>
      <c r="O325" s="50">
        <f>VLOOKUP(N325,'[2]Giang duong'!A:H,3,0)</f>
        <v>80</v>
      </c>
      <c r="P325" s="42">
        <f>VLOOKUP(E325,'[4]DSLHP_3-12-2018'!$B:$K,6,0)</f>
        <v>18</v>
      </c>
      <c r="Q325" s="64" t="s">
        <v>1468</v>
      </c>
      <c r="R325" s="43" t="s">
        <v>238</v>
      </c>
      <c r="S325" s="40"/>
      <c r="T325" s="40"/>
      <c r="U325" s="40" t="s">
        <v>239</v>
      </c>
      <c r="V325" s="45"/>
      <c r="W325" s="40" t="s">
        <v>66</v>
      </c>
      <c r="X325" s="40"/>
      <c r="Y325" s="40"/>
      <c r="Z325" s="40"/>
      <c r="AA325" s="41" t="str">
        <f t="shared" si="0"/>
        <v>103CSSSáng3</v>
      </c>
      <c r="AB325" s="40" t="s">
        <v>1468</v>
      </c>
      <c r="AC325" s="40" t="s">
        <v>1468</v>
      </c>
      <c r="AD325" s="46" t="str">
        <f>VLOOKUP(E325,'[3]TKB26-11-2018 (lan 1)'!$E:$K,2,0)</f>
        <v>TS.Nguyễn Quốc Việt (KTPT)</v>
      </c>
      <c r="AE325" s="46">
        <f t="shared" si="1"/>
        <v>64</v>
      </c>
    </row>
    <row r="326" spans="1:207" ht="51.75" customHeight="1" x14ac:dyDescent="0.2">
      <c r="A326" s="39">
        <v>205</v>
      </c>
      <c r="B326" s="48" t="s">
        <v>1481</v>
      </c>
      <c r="C326" s="48" t="s">
        <v>1165</v>
      </c>
      <c r="D326" s="48" t="s">
        <v>1482</v>
      </c>
      <c r="E326" s="48" t="s">
        <v>1483</v>
      </c>
      <c r="F326" s="48">
        <v>5</v>
      </c>
      <c r="G326" s="48" t="s">
        <v>74</v>
      </c>
      <c r="H326" s="48" t="s">
        <v>75</v>
      </c>
      <c r="I326" s="48">
        <v>89</v>
      </c>
      <c r="J326" s="43">
        <v>1</v>
      </c>
      <c r="K326" s="41" t="s">
        <v>76</v>
      </c>
      <c r="L326" s="43" t="s">
        <v>1191</v>
      </c>
      <c r="M326" s="44" t="s">
        <v>1192</v>
      </c>
      <c r="N326" s="41" t="s">
        <v>78</v>
      </c>
      <c r="O326" s="50">
        <v>85</v>
      </c>
      <c r="P326" s="42">
        <v>6</v>
      </c>
      <c r="Q326" s="43" t="s">
        <v>1171</v>
      </c>
      <c r="R326" s="43" t="s">
        <v>1171</v>
      </c>
      <c r="S326" s="43"/>
      <c r="T326" s="43"/>
      <c r="U326" s="43" t="s">
        <v>1171</v>
      </c>
      <c r="V326" s="51"/>
      <c r="W326" s="40" t="s">
        <v>66</v>
      </c>
      <c r="X326" s="48"/>
      <c r="Y326" s="48" t="s">
        <v>67</v>
      </c>
      <c r="Z326" s="48"/>
      <c r="AA326" s="41" t="s">
        <v>1484</v>
      </c>
      <c r="AB326" s="48" t="s">
        <v>1171</v>
      </c>
      <c r="AC326" s="48" t="s">
        <v>1171</v>
      </c>
      <c r="AD326" s="46" t="e">
        <v>#REF!</v>
      </c>
      <c r="AE326" s="46">
        <v>83</v>
      </c>
    </row>
    <row r="327" spans="1:207" s="47" customFormat="1" ht="51.75" customHeight="1" x14ac:dyDescent="0.2">
      <c r="A327" s="39">
        <v>206</v>
      </c>
      <c r="B327" s="48" t="s">
        <v>1481</v>
      </c>
      <c r="C327" s="48" t="s">
        <v>1165</v>
      </c>
      <c r="D327" s="48" t="s">
        <v>1482</v>
      </c>
      <c r="E327" s="48" t="s">
        <v>1485</v>
      </c>
      <c r="F327" s="48">
        <v>5</v>
      </c>
      <c r="G327" s="48" t="s">
        <v>74</v>
      </c>
      <c r="H327" s="48" t="s">
        <v>115</v>
      </c>
      <c r="I327" s="48">
        <v>100</v>
      </c>
      <c r="J327" s="43">
        <v>1</v>
      </c>
      <c r="K327" s="43" t="s">
        <v>76</v>
      </c>
      <c r="L327" s="43" t="s">
        <v>1191</v>
      </c>
      <c r="M327" s="43" t="s">
        <v>1192</v>
      </c>
      <c r="N327" s="43" t="s">
        <v>116</v>
      </c>
      <c r="O327" s="50">
        <v>100</v>
      </c>
      <c r="P327" s="42">
        <v>1</v>
      </c>
      <c r="Q327" s="43" t="s">
        <v>1171</v>
      </c>
      <c r="R327" s="43" t="s">
        <v>1171</v>
      </c>
      <c r="S327" s="43"/>
      <c r="T327" s="43"/>
      <c r="U327" s="43" t="s">
        <v>1171</v>
      </c>
      <c r="V327" s="51"/>
      <c r="W327" s="40" t="s">
        <v>66</v>
      </c>
      <c r="X327" s="48"/>
      <c r="Y327" s="48" t="s">
        <v>67</v>
      </c>
      <c r="Z327" s="48"/>
      <c r="AA327" s="41" t="s">
        <v>1486</v>
      </c>
      <c r="AB327" s="48" t="s">
        <v>1171</v>
      </c>
      <c r="AC327" s="48" t="s">
        <v>1171</v>
      </c>
      <c r="AD327" s="46" t="e">
        <v>#REF!</v>
      </c>
      <c r="AE327" s="46">
        <v>99</v>
      </c>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6"/>
      <c r="CD327" s="46"/>
      <c r="CE327" s="46"/>
      <c r="CF327" s="46"/>
      <c r="CG327" s="46"/>
      <c r="CH327" s="46"/>
      <c r="CI327" s="46"/>
      <c r="CJ327" s="46"/>
      <c r="CK327" s="46"/>
      <c r="CL327" s="46"/>
      <c r="CM327" s="46"/>
      <c r="CN327" s="46"/>
      <c r="CO327" s="46"/>
      <c r="CP327" s="46"/>
      <c r="CQ327" s="46"/>
      <c r="CR327" s="46"/>
      <c r="CS327" s="46"/>
      <c r="CT327" s="46"/>
      <c r="CU327" s="46"/>
      <c r="CV327" s="46"/>
      <c r="CW327" s="46"/>
      <c r="CX327" s="46"/>
      <c r="CY327" s="46"/>
      <c r="CZ327" s="46"/>
      <c r="DA327" s="46"/>
      <c r="DB327" s="46"/>
      <c r="DC327" s="46"/>
      <c r="DD327" s="46"/>
      <c r="DE327" s="46"/>
      <c r="DF327" s="46"/>
      <c r="DG327" s="46"/>
      <c r="DH327" s="46"/>
      <c r="DI327" s="46"/>
      <c r="DJ327" s="46"/>
      <c r="DK327" s="46"/>
      <c r="DL327" s="46"/>
      <c r="DM327" s="46"/>
      <c r="DN327" s="46"/>
      <c r="DO327" s="46"/>
      <c r="DP327" s="46"/>
      <c r="DQ327" s="46"/>
      <c r="DR327" s="46"/>
      <c r="DS327" s="46"/>
      <c r="DT327" s="46"/>
      <c r="DU327" s="46"/>
      <c r="DV327" s="46"/>
      <c r="DW327" s="46"/>
      <c r="DX327" s="46"/>
      <c r="DY327" s="46"/>
      <c r="DZ327" s="46"/>
      <c r="EA327" s="46"/>
      <c r="EB327" s="46"/>
      <c r="EC327" s="46"/>
      <c r="ED327" s="46"/>
      <c r="EE327" s="46"/>
      <c r="EF327" s="46"/>
      <c r="EG327" s="46"/>
      <c r="EH327" s="46"/>
      <c r="EI327" s="46"/>
      <c r="EJ327" s="46"/>
      <c r="EK327" s="46"/>
      <c r="EL327" s="46"/>
      <c r="EM327" s="46"/>
      <c r="EN327" s="46"/>
      <c r="EO327" s="46"/>
      <c r="EP327" s="46"/>
      <c r="EQ327" s="46"/>
      <c r="ER327" s="46"/>
      <c r="ES327" s="46"/>
      <c r="ET327" s="46"/>
      <c r="EU327" s="46"/>
      <c r="EV327" s="46"/>
      <c r="EW327" s="46"/>
      <c r="EX327" s="46"/>
      <c r="EY327" s="46"/>
      <c r="EZ327" s="46"/>
      <c r="FA327" s="46"/>
      <c r="FB327" s="46"/>
      <c r="FC327" s="46"/>
      <c r="FD327" s="46"/>
      <c r="FE327" s="46"/>
      <c r="FF327" s="46"/>
      <c r="FG327" s="46"/>
      <c r="FH327" s="46"/>
      <c r="FI327" s="46"/>
      <c r="FJ327" s="46"/>
      <c r="FK327" s="46"/>
      <c r="FL327" s="46"/>
      <c r="FM327" s="46"/>
      <c r="FN327" s="46"/>
      <c r="FO327" s="46"/>
      <c r="FP327" s="46"/>
      <c r="FQ327" s="46"/>
      <c r="FR327" s="46"/>
      <c r="FS327" s="46"/>
      <c r="FT327" s="46"/>
      <c r="FU327" s="46"/>
      <c r="FV327" s="46"/>
      <c r="FW327" s="46"/>
      <c r="FX327" s="46"/>
      <c r="FY327" s="46"/>
      <c r="FZ327" s="46"/>
      <c r="GA327" s="46"/>
      <c r="GB327" s="46"/>
      <c r="GC327" s="46"/>
      <c r="GD327" s="46"/>
      <c r="GE327" s="46"/>
      <c r="GF327" s="46"/>
      <c r="GG327" s="46"/>
      <c r="GH327" s="46"/>
      <c r="GI327" s="46"/>
      <c r="GJ327" s="46"/>
      <c r="GK327" s="46"/>
      <c r="GL327" s="46"/>
      <c r="GM327" s="46"/>
      <c r="GN327" s="46"/>
      <c r="GO327" s="46"/>
      <c r="GP327" s="46"/>
      <c r="GQ327" s="46"/>
      <c r="GR327" s="46"/>
      <c r="GS327" s="46"/>
      <c r="GT327" s="46"/>
      <c r="GU327" s="46"/>
      <c r="GV327" s="46"/>
      <c r="GW327" s="46"/>
      <c r="GX327" s="46"/>
      <c r="GY327" s="46"/>
    </row>
    <row r="328" spans="1:207" s="47" customFormat="1" ht="51.75" customHeight="1" x14ac:dyDescent="0.2">
      <c r="A328" s="39">
        <v>207</v>
      </c>
      <c r="B328" s="48" t="s">
        <v>1481</v>
      </c>
      <c r="C328" s="48" t="s">
        <v>1165</v>
      </c>
      <c r="D328" s="48" t="s">
        <v>1482</v>
      </c>
      <c r="E328" s="48" t="s">
        <v>1487</v>
      </c>
      <c r="F328" s="48">
        <v>5</v>
      </c>
      <c r="G328" s="48" t="s">
        <v>74</v>
      </c>
      <c r="H328" s="48" t="s">
        <v>122</v>
      </c>
      <c r="I328" s="48">
        <v>84</v>
      </c>
      <c r="J328" s="43">
        <v>1</v>
      </c>
      <c r="K328" s="43" t="s">
        <v>76</v>
      </c>
      <c r="L328" s="43" t="s">
        <v>1168</v>
      </c>
      <c r="M328" s="43" t="s">
        <v>1192</v>
      </c>
      <c r="N328" s="43" t="s">
        <v>123</v>
      </c>
      <c r="O328" s="50">
        <v>85</v>
      </c>
      <c r="P328" s="42">
        <v>1</v>
      </c>
      <c r="Q328" s="43" t="s">
        <v>1171</v>
      </c>
      <c r="R328" s="43" t="s">
        <v>1171</v>
      </c>
      <c r="S328" s="43"/>
      <c r="T328" s="43"/>
      <c r="U328" s="43" t="s">
        <v>1171</v>
      </c>
      <c r="V328" s="51"/>
      <c r="W328" s="40" t="s">
        <v>66</v>
      </c>
      <c r="X328" s="48"/>
      <c r="Y328" s="48" t="s">
        <v>67</v>
      </c>
      <c r="Z328" s="48"/>
      <c r="AA328" s="41" t="s">
        <v>1488</v>
      </c>
      <c r="AB328" s="48" t="s">
        <v>1171</v>
      </c>
      <c r="AC328" s="48" t="s">
        <v>1171</v>
      </c>
      <c r="AD328" s="46" t="e">
        <v>#REF!</v>
      </c>
      <c r="AE328" s="46">
        <v>83</v>
      </c>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6"/>
      <c r="CD328" s="46"/>
      <c r="CE328" s="46"/>
      <c r="CF328" s="46"/>
      <c r="CG328" s="46"/>
      <c r="CH328" s="46"/>
      <c r="CI328" s="46"/>
      <c r="CJ328" s="46"/>
      <c r="CK328" s="46"/>
      <c r="CL328" s="46"/>
      <c r="CM328" s="46"/>
      <c r="CN328" s="46"/>
      <c r="CO328" s="46"/>
      <c r="CP328" s="46"/>
      <c r="CQ328" s="46"/>
      <c r="CR328" s="46"/>
      <c r="CS328" s="46"/>
      <c r="CT328" s="46"/>
      <c r="CU328" s="46"/>
      <c r="CV328" s="46"/>
      <c r="CW328" s="46"/>
      <c r="CX328" s="46"/>
      <c r="CY328" s="46"/>
      <c r="CZ328" s="46"/>
      <c r="DA328" s="46"/>
      <c r="DB328" s="46"/>
      <c r="DC328" s="46"/>
      <c r="DD328" s="46"/>
      <c r="DE328" s="46"/>
      <c r="DF328" s="46"/>
      <c r="DG328" s="46"/>
      <c r="DH328" s="46"/>
      <c r="DI328" s="46"/>
      <c r="DJ328" s="46"/>
      <c r="DK328" s="46"/>
      <c r="DL328" s="46"/>
      <c r="DM328" s="46"/>
      <c r="DN328" s="46"/>
      <c r="DO328" s="46"/>
      <c r="DP328" s="46"/>
      <c r="DQ328" s="46"/>
      <c r="DR328" s="46"/>
      <c r="DS328" s="46"/>
      <c r="DT328" s="46"/>
      <c r="DU328" s="46"/>
      <c r="DV328" s="46"/>
      <c r="DW328" s="46"/>
      <c r="DX328" s="46"/>
      <c r="DY328" s="46"/>
      <c r="DZ328" s="46"/>
      <c r="EA328" s="46"/>
      <c r="EB328" s="46"/>
      <c r="EC328" s="46"/>
      <c r="ED328" s="46"/>
      <c r="EE328" s="46"/>
      <c r="EF328" s="46"/>
      <c r="EG328" s="46"/>
      <c r="EH328" s="46"/>
      <c r="EI328" s="46"/>
      <c r="EJ328" s="46"/>
      <c r="EK328" s="46"/>
      <c r="EL328" s="46"/>
      <c r="EM328" s="46"/>
      <c r="EN328" s="46"/>
      <c r="EO328" s="46"/>
      <c r="EP328" s="46"/>
      <c r="EQ328" s="46"/>
      <c r="ER328" s="46"/>
      <c r="ES328" s="46"/>
      <c r="ET328" s="46"/>
      <c r="EU328" s="46"/>
      <c r="EV328" s="46"/>
      <c r="EW328" s="46"/>
      <c r="EX328" s="46"/>
      <c r="EY328" s="46"/>
      <c r="EZ328" s="46"/>
      <c r="FA328" s="46"/>
      <c r="FB328" s="46"/>
      <c r="FC328" s="46"/>
      <c r="FD328" s="46"/>
      <c r="FE328" s="46"/>
      <c r="FF328" s="46"/>
      <c r="FG328" s="46"/>
      <c r="FH328" s="46"/>
      <c r="FI328" s="46"/>
      <c r="FJ328" s="46"/>
      <c r="FK328" s="46"/>
      <c r="FL328" s="46"/>
      <c r="FM328" s="46"/>
      <c r="FN328" s="46"/>
      <c r="FO328" s="46"/>
      <c r="FP328" s="46"/>
      <c r="FQ328" s="46"/>
      <c r="FR328" s="46"/>
      <c r="FS328" s="46"/>
      <c r="FT328" s="46"/>
      <c r="FU328" s="46"/>
      <c r="FV328" s="46"/>
      <c r="FW328" s="46"/>
      <c r="FX328" s="46"/>
      <c r="FY328" s="46"/>
      <c r="FZ328" s="46"/>
      <c r="GA328" s="46"/>
      <c r="GB328" s="46"/>
      <c r="GC328" s="46"/>
      <c r="GD328" s="46"/>
      <c r="GE328" s="46"/>
      <c r="GF328" s="46"/>
      <c r="GG328" s="46"/>
      <c r="GH328" s="46"/>
      <c r="GI328" s="46"/>
      <c r="GJ328" s="46"/>
      <c r="GK328" s="46"/>
      <c r="GL328" s="46"/>
      <c r="GM328" s="46"/>
      <c r="GN328" s="46"/>
      <c r="GO328" s="46"/>
      <c r="GP328" s="46"/>
      <c r="GQ328" s="46"/>
      <c r="GR328" s="46"/>
      <c r="GS328" s="46"/>
      <c r="GT328" s="46"/>
      <c r="GU328" s="46"/>
      <c r="GV328" s="46"/>
      <c r="GW328" s="46"/>
      <c r="GX328" s="46"/>
      <c r="GY328" s="46"/>
    </row>
    <row r="329" spans="1:207" ht="51.75" customHeight="1" x14ac:dyDescent="0.2">
      <c r="A329" s="39">
        <v>208</v>
      </c>
      <c r="B329" s="48" t="s">
        <v>1481</v>
      </c>
      <c r="C329" s="48" t="s">
        <v>1165</v>
      </c>
      <c r="D329" s="48" t="s">
        <v>1482</v>
      </c>
      <c r="E329" s="48" t="s">
        <v>1489</v>
      </c>
      <c r="F329" s="48">
        <v>5</v>
      </c>
      <c r="G329" s="48" t="s">
        <v>74</v>
      </c>
      <c r="H329" s="48" t="s">
        <v>126</v>
      </c>
      <c r="I329" s="48">
        <v>121</v>
      </c>
      <c r="J329" s="43" t="s">
        <v>127</v>
      </c>
      <c r="K329" s="43" t="s">
        <v>39</v>
      </c>
      <c r="L329" s="43" t="s">
        <v>1191</v>
      </c>
      <c r="M329" s="43" t="s">
        <v>1169</v>
      </c>
      <c r="N329" s="43" t="s">
        <v>116</v>
      </c>
      <c r="O329" s="50">
        <v>100</v>
      </c>
      <c r="P329" s="42">
        <v>5</v>
      </c>
      <c r="Q329" s="43" t="s">
        <v>1171</v>
      </c>
      <c r="R329" s="43" t="s">
        <v>1171</v>
      </c>
      <c r="S329" s="43"/>
      <c r="T329" s="43"/>
      <c r="U329" s="43" t="s">
        <v>1171</v>
      </c>
      <c r="V329" s="51"/>
      <c r="W329" s="40" t="s">
        <v>66</v>
      </c>
      <c r="X329" s="48"/>
      <c r="Y329" s="48" t="s">
        <v>67</v>
      </c>
      <c r="Z329" s="48"/>
      <c r="AA329" s="41" t="s">
        <v>1490</v>
      </c>
      <c r="AB329" s="48" t="s">
        <v>1171</v>
      </c>
      <c r="AC329" s="48" t="s">
        <v>1171</v>
      </c>
      <c r="AD329" s="46" t="e">
        <v>#REF!</v>
      </c>
      <c r="AE329" s="46">
        <v>116</v>
      </c>
    </row>
    <row r="330" spans="1:207" ht="51.75" customHeight="1" x14ac:dyDescent="0.2">
      <c r="A330" s="39">
        <v>209</v>
      </c>
      <c r="B330" s="48" t="s">
        <v>1481</v>
      </c>
      <c r="C330" s="48" t="s">
        <v>1165</v>
      </c>
      <c r="D330" s="48" t="s">
        <v>1482</v>
      </c>
      <c r="E330" s="48" t="s">
        <v>1491</v>
      </c>
      <c r="F330" s="48">
        <v>5</v>
      </c>
      <c r="G330" s="48" t="s">
        <v>74</v>
      </c>
      <c r="H330" s="48" t="s">
        <v>89</v>
      </c>
      <c r="I330" s="48">
        <v>66</v>
      </c>
      <c r="J330" s="43">
        <v>1</v>
      </c>
      <c r="K330" s="43" t="s">
        <v>39</v>
      </c>
      <c r="L330" s="43" t="s">
        <v>1168</v>
      </c>
      <c r="M330" s="43" t="s">
        <v>1169</v>
      </c>
      <c r="N330" s="43" t="s">
        <v>123</v>
      </c>
      <c r="O330" s="50">
        <v>85</v>
      </c>
      <c r="P330" s="42">
        <v>2</v>
      </c>
      <c r="Q330" s="43" t="s">
        <v>1171</v>
      </c>
      <c r="R330" s="43" t="s">
        <v>1171</v>
      </c>
      <c r="S330" s="43"/>
      <c r="T330" s="43"/>
      <c r="U330" s="43" t="s">
        <v>1171</v>
      </c>
      <c r="V330" s="51"/>
      <c r="W330" s="40" t="s">
        <v>66</v>
      </c>
      <c r="X330" s="48"/>
      <c r="Y330" s="48" t="s">
        <v>67</v>
      </c>
      <c r="Z330" s="48"/>
      <c r="AA330" s="41" t="s">
        <v>1492</v>
      </c>
      <c r="AB330" s="48" t="s">
        <v>1171</v>
      </c>
      <c r="AC330" s="48" t="s">
        <v>1171</v>
      </c>
      <c r="AD330" s="46" t="e">
        <v>#REF!</v>
      </c>
      <c r="AE330" s="46">
        <v>64</v>
      </c>
    </row>
    <row r="331" spans="1:207" s="47" customFormat="1" ht="51.75" customHeight="1" x14ac:dyDescent="0.2">
      <c r="A331" s="39">
        <v>221</v>
      </c>
      <c r="B331" s="48" t="s">
        <v>1163</v>
      </c>
      <c r="C331" s="48" t="s">
        <v>1164</v>
      </c>
      <c r="D331" s="48" t="s">
        <v>1165</v>
      </c>
      <c r="E331" s="48" t="s">
        <v>1493</v>
      </c>
      <c r="F331" s="48">
        <v>5</v>
      </c>
      <c r="G331" s="48" t="s">
        <v>74</v>
      </c>
      <c r="H331" s="48" t="s">
        <v>56</v>
      </c>
      <c r="I331" s="48">
        <v>80</v>
      </c>
      <c r="J331" s="43">
        <v>1</v>
      </c>
      <c r="K331" s="43" t="s">
        <v>39</v>
      </c>
      <c r="L331" s="43" t="s">
        <v>1191</v>
      </c>
      <c r="M331" s="43" t="s">
        <v>1169</v>
      </c>
      <c r="N331" s="43" t="s">
        <v>78</v>
      </c>
      <c r="O331" s="50">
        <v>85</v>
      </c>
      <c r="P331" s="42">
        <v>1</v>
      </c>
      <c r="Q331" s="43" t="s">
        <v>1171</v>
      </c>
      <c r="R331" s="43" t="s">
        <v>1171</v>
      </c>
      <c r="S331" s="43"/>
      <c r="T331" s="43"/>
      <c r="U331" s="43" t="s">
        <v>1171</v>
      </c>
      <c r="V331" s="51"/>
      <c r="W331" s="40" t="s">
        <v>1494</v>
      </c>
      <c r="X331" s="48"/>
      <c r="Y331" s="48" t="s">
        <v>67</v>
      </c>
      <c r="Z331" s="48"/>
      <c r="AA331" s="41" t="s">
        <v>1495</v>
      </c>
      <c r="AB331" s="48" t="s">
        <v>1171</v>
      </c>
      <c r="AC331" s="48" t="s">
        <v>1171</v>
      </c>
      <c r="AD331" s="46" t="e">
        <v>#REF!</v>
      </c>
      <c r="AE331" s="46">
        <v>79</v>
      </c>
    </row>
    <row r="332" spans="1:207" s="47" customFormat="1" ht="51.75" customHeight="1" x14ac:dyDescent="0.2">
      <c r="A332" s="39">
        <v>264</v>
      </c>
      <c r="B332" s="48" t="s">
        <v>1496</v>
      </c>
      <c r="C332" s="48" t="s">
        <v>1497</v>
      </c>
      <c r="D332" s="48"/>
      <c r="E332" s="48" t="s">
        <v>1498</v>
      </c>
      <c r="F332" s="48">
        <v>3</v>
      </c>
      <c r="G332" s="48" t="s">
        <v>74</v>
      </c>
      <c r="H332" s="48" t="s">
        <v>56</v>
      </c>
      <c r="I332" s="48">
        <v>80</v>
      </c>
      <c r="J332" s="43" t="s">
        <v>127</v>
      </c>
      <c r="K332" s="43" t="s">
        <v>39</v>
      </c>
      <c r="L332" s="43" t="s">
        <v>331</v>
      </c>
      <c r="M332" s="43" t="s">
        <v>41</v>
      </c>
      <c r="N332" s="43" t="s">
        <v>78</v>
      </c>
      <c r="O332" s="50">
        <f>VLOOKUP(N332,'[2]Giang duong'!A:H,3,0)</f>
        <v>85</v>
      </c>
      <c r="P332" s="42">
        <f>VLOOKUP(E332,'[4]DSLHP_3-12-2018'!$B:$K,6,0)</f>
        <v>17</v>
      </c>
      <c r="Q332" s="43" t="s">
        <v>1499</v>
      </c>
      <c r="R332" s="43" t="s">
        <v>65</v>
      </c>
      <c r="S332" s="43" t="s">
        <v>1500</v>
      </c>
      <c r="T332" s="43" t="s">
        <v>1501</v>
      </c>
      <c r="U332" s="43" t="s">
        <v>65</v>
      </c>
      <c r="V332" s="45"/>
      <c r="W332" s="40" t="s">
        <v>66</v>
      </c>
      <c r="X332" s="48" t="s">
        <v>296</v>
      </c>
      <c r="Y332" s="48" t="s">
        <v>67</v>
      </c>
      <c r="Z332" s="48"/>
      <c r="AA332" s="41" t="str">
        <f t="shared" ref="AA332" si="2">N332&amp;K332&amp;L332</f>
        <v>705VUChiều6</v>
      </c>
      <c r="AB332" s="48" t="s">
        <v>1499</v>
      </c>
      <c r="AC332" s="48" t="s">
        <v>1499</v>
      </c>
      <c r="AD332" s="46" t="str">
        <f>VLOOKUP(E332,'[3]TKB26-11-2018 (lan 1)'!$E:$K,2,0)</f>
        <v>PGS. TS.Đỗ Minh Cương</v>
      </c>
      <c r="AE332" s="46">
        <f t="shared" ref="AE332" si="3">VALUE(I332)-VALUE(P332)</f>
        <v>63</v>
      </c>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6"/>
      <c r="CD332" s="46"/>
      <c r="CE332" s="46"/>
      <c r="CF332" s="46"/>
      <c r="CG332" s="46"/>
      <c r="CH332" s="46"/>
      <c r="CI332" s="46"/>
      <c r="CJ332" s="46"/>
      <c r="CK332" s="46"/>
      <c r="CL332" s="46"/>
      <c r="CM332" s="46"/>
      <c r="CN332" s="46"/>
      <c r="CO332" s="46"/>
      <c r="CP332" s="46"/>
      <c r="CQ332" s="46"/>
      <c r="CR332" s="46"/>
      <c r="CS332" s="46"/>
      <c r="CT332" s="46"/>
      <c r="CU332" s="46"/>
      <c r="CV332" s="46"/>
      <c r="CW332" s="46"/>
      <c r="CX332" s="46"/>
      <c r="CY332" s="46"/>
      <c r="CZ332" s="46"/>
      <c r="DA332" s="46"/>
      <c r="DB332" s="46"/>
      <c r="DC332" s="46"/>
      <c r="DD332" s="46"/>
      <c r="DE332" s="46"/>
      <c r="DF332" s="46"/>
      <c r="DG332" s="46"/>
      <c r="DH332" s="46"/>
      <c r="DI332" s="46"/>
      <c r="DJ332" s="46"/>
      <c r="DK332" s="46"/>
      <c r="DL332" s="46"/>
      <c r="DM332" s="46"/>
      <c r="DN332" s="46"/>
      <c r="DO332" s="46"/>
      <c r="DP332" s="46"/>
      <c r="DQ332" s="46"/>
      <c r="DR332" s="46"/>
      <c r="DS332" s="46"/>
      <c r="DT332" s="46"/>
      <c r="DU332" s="46"/>
      <c r="DV332" s="46"/>
      <c r="DW332" s="46"/>
      <c r="DX332" s="46"/>
      <c r="DY332" s="46"/>
      <c r="DZ332" s="46"/>
      <c r="EA332" s="46"/>
      <c r="EB332" s="46"/>
      <c r="EC332" s="46"/>
      <c r="ED332" s="46"/>
      <c r="EE332" s="46"/>
      <c r="EF332" s="46"/>
      <c r="EG332" s="46"/>
      <c r="EH332" s="46"/>
      <c r="EI332" s="46"/>
      <c r="EJ332" s="46"/>
      <c r="EK332" s="46"/>
      <c r="EL332" s="46"/>
      <c r="EM332" s="46"/>
      <c r="EN332" s="46"/>
      <c r="EO332" s="46"/>
      <c r="EP332" s="46"/>
      <c r="EQ332" s="46"/>
      <c r="ER332" s="46"/>
      <c r="ES332" s="46"/>
      <c r="ET332" s="46"/>
      <c r="EU332" s="46"/>
      <c r="EV332" s="46"/>
      <c r="EW332" s="46"/>
      <c r="EX332" s="46"/>
      <c r="EY332" s="46"/>
      <c r="EZ332" s="46"/>
      <c r="FA332" s="46"/>
      <c r="FB332" s="46"/>
      <c r="FC332" s="46"/>
      <c r="FD332" s="46"/>
      <c r="FE332" s="46"/>
      <c r="FF332" s="46"/>
      <c r="FG332" s="46"/>
      <c r="FH332" s="46"/>
      <c r="FI332" s="46"/>
      <c r="FJ332" s="46"/>
      <c r="FK332" s="46"/>
      <c r="FL332" s="46"/>
      <c r="FM332" s="46"/>
      <c r="FN332" s="46"/>
      <c r="FO332" s="46"/>
      <c r="FP332" s="46"/>
      <c r="FQ332" s="46"/>
      <c r="FR332" s="46"/>
      <c r="FS332" s="46"/>
      <c r="FT332" s="46"/>
      <c r="FU332" s="46"/>
      <c r="FV332" s="46"/>
      <c r="FW332" s="46"/>
      <c r="FX332" s="46"/>
      <c r="FY332" s="46"/>
      <c r="FZ332" s="46"/>
      <c r="GA332" s="46"/>
      <c r="GB332" s="46"/>
      <c r="GC332" s="46"/>
      <c r="GD332" s="46"/>
      <c r="GE332" s="46"/>
      <c r="GF332" s="46"/>
      <c r="GG332" s="46"/>
      <c r="GH332" s="46"/>
      <c r="GI332" s="46"/>
      <c r="GJ332" s="46"/>
      <c r="GK332" s="46"/>
      <c r="GL332" s="46"/>
      <c r="GM332" s="46"/>
      <c r="GN332" s="46"/>
      <c r="GO332" s="46"/>
      <c r="GP332" s="46"/>
      <c r="GQ332" s="46"/>
      <c r="GR332" s="46"/>
      <c r="GS332" s="46"/>
      <c r="GT332" s="46"/>
      <c r="GU332" s="46"/>
      <c r="GV332" s="46"/>
      <c r="GW332" s="46"/>
      <c r="GX332" s="46"/>
      <c r="GY332" s="46"/>
    </row>
    <row r="333" spans="1:207" s="79" customFormat="1" ht="35.25" customHeight="1" x14ac:dyDescent="0.2">
      <c r="A333" s="67">
        <v>4</v>
      </c>
      <c r="B333" s="77" t="s">
        <v>187</v>
      </c>
      <c r="C333" s="77" t="s">
        <v>188</v>
      </c>
      <c r="D333" s="77" t="s">
        <v>36</v>
      </c>
      <c r="E333" s="77" t="s">
        <v>1502</v>
      </c>
      <c r="F333" s="77">
        <v>3</v>
      </c>
      <c r="G333" s="77" t="s">
        <v>88</v>
      </c>
      <c r="H333" s="77" t="s">
        <v>75</v>
      </c>
      <c r="I333" s="77">
        <v>75</v>
      </c>
      <c r="J333" s="78">
        <v>1</v>
      </c>
      <c r="K333" s="78" t="s">
        <v>76</v>
      </c>
      <c r="L333" s="78" t="s">
        <v>58</v>
      </c>
      <c r="M333" s="78" t="s">
        <v>77</v>
      </c>
      <c r="N333" s="78" t="s">
        <v>99</v>
      </c>
      <c r="O333" s="71">
        <v>60</v>
      </c>
      <c r="P333" s="72">
        <v>1</v>
      </c>
      <c r="Q333" s="69" t="s">
        <v>199</v>
      </c>
      <c r="R333" s="78" t="s">
        <v>80</v>
      </c>
      <c r="S333" s="78" t="s">
        <v>1503</v>
      </c>
      <c r="T333" s="78" t="s">
        <v>1504</v>
      </c>
      <c r="U333" s="78" t="s">
        <v>83</v>
      </c>
      <c r="V333" s="76" t="s">
        <v>1451</v>
      </c>
      <c r="W333" s="77" t="s">
        <v>66</v>
      </c>
      <c r="X333" s="77"/>
      <c r="Y333" s="77" t="s">
        <v>193</v>
      </c>
      <c r="Z333" s="77"/>
      <c r="AA333" s="78" t="s">
        <v>1505</v>
      </c>
      <c r="AB333" s="77" t="s">
        <v>196</v>
      </c>
      <c r="AC333" s="77" t="s">
        <v>195</v>
      </c>
      <c r="AD333" s="79" t="s">
        <v>202</v>
      </c>
      <c r="AE333" s="79">
        <v>74</v>
      </c>
    </row>
    <row r="334" spans="1:207" s="102" customFormat="1" ht="35.25" customHeight="1" x14ac:dyDescent="0.2">
      <c r="A334" s="67">
        <v>11</v>
      </c>
      <c r="B334" s="77" t="s">
        <v>226</v>
      </c>
      <c r="C334" s="77" t="s">
        <v>227</v>
      </c>
      <c r="D334" s="77" t="s">
        <v>220</v>
      </c>
      <c r="E334" s="77" t="s">
        <v>1506</v>
      </c>
      <c r="F334" s="77">
        <v>3</v>
      </c>
      <c r="G334" s="77" t="s">
        <v>88</v>
      </c>
      <c r="H334" s="77" t="s">
        <v>138</v>
      </c>
      <c r="I334" s="77">
        <v>38</v>
      </c>
      <c r="J334" s="78">
        <v>2</v>
      </c>
      <c r="K334" s="78" t="s">
        <v>76</v>
      </c>
      <c r="L334" s="78" t="s">
        <v>58</v>
      </c>
      <c r="M334" s="78" t="s">
        <v>108</v>
      </c>
      <c r="N334" s="78" t="s">
        <v>139</v>
      </c>
      <c r="O334" s="71">
        <v>40</v>
      </c>
      <c r="P334" s="72">
        <v>14</v>
      </c>
      <c r="Q334" s="69" t="s">
        <v>1507</v>
      </c>
      <c r="R334" s="69" t="s">
        <v>44</v>
      </c>
      <c r="S334" s="70" t="s">
        <v>230</v>
      </c>
      <c r="T334" s="78" t="s">
        <v>231</v>
      </c>
      <c r="U334" s="78" t="s">
        <v>47</v>
      </c>
      <c r="V334" s="76" t="s">
        <v>1451</v>
      </c>
      <c r="W334" s="77" t="s">
        <v>66</v>
      </c>
      <c r="X334" s="77"/>
      <c r="Y334" s="77" t="s">
        <v>257</v>
      </c>
      <c r="Z334" s="77"/>
      <c r="AA334" s="78" t="s">
        <v>261</v>
      </c>
      <c r="AB334" s="77" t="s">
        <v>1507</v>
      </c>
      <c r="AC334" s="77" t="s">
        <v>1507</v>
      </c>
      <c r="AD334" s="79" t="s">
        <v>232</v>
      </c>
      <c r="AE334" s="79">
        <v>24</v>
      </c>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c r="EO334" s="79"/>
      <c r="EP334" s="79"/>
      <c r="EQ334" s="79"/>
      <c r="ER334" s="79"/>
      <c r="ES334" s="79"/>
      <c r="ET334" s="79"/>
      <c r="EU334" s="79"/>
      <c r="EV334" s="79"/>
      <c r="EW334" s="79"/>
      <c r="EX334" s="79"/>
      <c r="EY334" s="79"/>
      <c r="EZ334" s="79"/>
      <c r="FA334" s="79"/>
      <c r="FB334" s="79"/>
      <c r="FC334" s="79"/>
      <c r="FD334" s="79"/>
      <c r="FE334" s="79"/>
      <c r="FF334" s="79"/>
      <c r="FG334" s="79"/>
      <c r="FH334" s="79"/>
      <c r="FI334" s="79"/>
      <c r="FJ334" s="79"/>
      <c r="FK334" s="79"/>
      <c r="FL334" s="79"/>
      <c r="FM334" s="79"/>
      <c r="FN334" s="79"/>
      <c r="FO334" s="79"/>
      <c r="FP334" s="79"/>
      <c r="FQ334" s="79"/>
      <c r="FR334" s="79"/>
      <c r="FS334" s="79"/>
      <c r="FT334" s="79"/>
      <c r="FU334" s="79"/>
      <c r="FV334" s="79"/>
      <c r="FW334" s="79"/>
      <c r="FX334" s="79"/>
      <c r="FY334" s="79"/>
      <c r="FZ334" s="79"/>
      <c r="GA334" s="79"/>
      <c r="GB334" s="79"/>
      <c r="GC334" s="79"/>
      <c r="GD334" s="79"/>
      <c r="GE334" s="79"/>
      <c r="GF334" s="79"/>
      <c r="GG334" s="79"/>
      <c r="GH334" s="79"/>
      <c r="GI334" s="79"/>
      <c r="GJ334" s="79"/>
      <c r="GK334" s="79"/>
      <c r="GL334" s="79"/>
      <c r="GM334" s="79"/>
      <c r="GN334" s="79"/>
      <c r="GO334" s="79"/>
      <c r="GP334" s="79"/>
      <c r="GQ334" s="79"/>
      <c r="GR334" s="79"/>
      <c r="GS334" s="79"/>
      <c r="GT334" s="79"/>
      <c r="GU334" s="79"/>
      <c r="GV334" s="79"/>
      <c r="GW334" s="79"/>
      <c r="GX334" s="79"/>
      <c r="GY334" s="79"/>
    </row>
    <row r="335" spans="1:207" s="102" customFormat="1" ht="32.25" customHeight="1" x14ac:dyDescent="0.2">
      <c r="A335" s="67">
        <v>104</v>
      </c>
      <c r="B335" s="77" t="s">
        <v>1508</v>
      </c>
      <c r="C335" s="77" t="s">
        <v>1509</v>
      </c>
      <c r="D335" s="77"/>
      <c r="E335" s="77" t="s">
        <v>1509</v>
      </c>
      <c r="F335" s="77">
        <v>2</v>
      </c>
      <c r="G335" s="77" t="s">
        <v>521</v>
      </c>
      <c r="H335" s="77" t="s">
        <v>660</v>
      </c>
      <c r="I335" s="77" t="s">
        <v>661</v>
      </c>
      <c r="J335" s="78">
        <v>1</v>
      </c>
      <c r="K335" s="78" t="s">
        <v>76</v>
      </c>
      <c r="L335" s="78" t="s">
        <v>331</v>
      </c>
      <c r="M335" s="78" t="s">
        <v>813</v>
      </c>
      <c r="N335" s="69" t="s">
        <v>60</v>
      </c>
      <c r="O335" s="71">
        <v>80</v>
      </c>
      <c r="P335" s="72">
        <v>19</v>
      </c>
      <c r="Q335" s="69" t="s">
        <v>1510</v>
      </c>
      <c r="R335" s="69" t="s">
        <v>110</v>
      </c>
      <c r="S335" s="78" t="s">
        <v>1511</v>
      </c>
      <c r="T335" s="78" t="s">
        <v>1512</v>
      </c>
      <c r="U335" s="69" t="s">
        <v>110</v>
      </c>
      <c r="V335" s="76" t="s">
        <v>1451</v>
      </c>
      <c r="W335" s="77" t="s">
        <v>525</v>
      </c>
      <c r="X335" s="77"/>
      <c r="Y335" s="77" t="s">
        <v>1513</v>
      </c>
      <c r="Z335" s="77"/>
      <c r="AA335" s="78" t="s">
        <v>693</v>
      </c>
      <c r="AB335" s="77" t="s">
        <v>110</v>
      </c>
      <c r="AC335" s="77" t="s">
        <v>110</v>
      </c>
      <c r="AD335" s="79" t="e">
        <v>#REF!</v>
      </c>
      <c r="AE335" s="79" t="e">
        <v>#VALUE!</v>
      </c>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c r="DJ335" s="79"/>
      <c r="DK335" s="79"/>
      <c r="DL335" s="79"/>
      <c r="DM335" s="79"/>
      <c r="DN335" s="79"/>
      <c r="DO335" s="79"/>
      <c r="DP335" s="79"/>
      <c r="DQ335" s="79"/>
      <c r="DR335" s="79"/>
      <c r="DS335" s="79"/>
      <c r="DT335" s="79"/>
      <c r="DU335" s="79"/>
      <c r="DV335" s="79"/>
      <c r="DW335" s="79"/>
      <c r="DX335" s="79"/>
      <c r="DY335" s="79"/>
      <c r="DZ335" s="79"/>
      <c r="EA335" s="79"/>
      <c r="EB335" s="79"/>
      <c r="EC335" s="79"/>
      <c r="ED335" s="79"/>
      <c r="EE335" s="79"/>
      <c r="EF335" s="79"/>
      <c r="EG335" s="79"/>
      <c r="EH335" s="79"/>
      <c r="EI335" s="79"/>
      <c r="EJ335" s="79"/>
      <c r="EK335" s="79"/>
      <c r="EL335" s="79"/>
      <c r="EM335" s="79"/>
      <c r="EN335" s="79"/>
      <c r="EO335" s="79"/>
      <c r="EP335" s="79"/>
      <c r="EQ335" s="79"/>
      <c r="ER335" s="79"/>
      <c r="ES335" s="79"/>
      <c r="ET335" s="79"/>
      <c r="EU335" s="79"/>
      <c r="EV335" s="79"/>
      <c r="EW335" s="79"/>
      <c r="EX335" s="79"/>
      <c r="EY335" s="79"/>
      <c r="EZ335" s="79"/>
      <c r="FA335" s="79"/>
      <c r="FB335" s="79"/>
      <c r="FC335" s="79"/>
      <c r="FD335" s="79"/>
      <c r="FE335" s="79"/>
      <c r="FF335" s="79"/>
      <c r="FG335" s="79"/>
      <c r="FH335" s="79"/>
      <c r="FI335" s="79"/>
      <c r="FJ335" s="79"/>
      <c r="FK335" s="79"/>
      <c r="FL335" s="79"/>
      <c r="FM335" s="79"/>
      <c r="FN335" s="79"/>
      <c r="FO335" s="79"/>
      <c r="FP335" s="79"/>
      <c r="FQ335" s="79"/>
      <c r="FR335" s="79"/>
      <c r="FS335" s="79"/>
      <c r="FT335" s="79"/>
      <c r="FU335" s="79"/>
      <c r="FV335" s="79"/>
      <c r="FW335" s="79"/>
      <c r="FX335" s="79"/>
      <c r="FY335" s="79"/>
      <c r="FZ335" s="79"/>
      <c r="GA335" s="79"/>
      <c r="GB335" s="79"/>
      <c r="GC335" s="79"/>
      <c r="GD335" s="79"/>
      <c r="GE335" s="79"/>
      <c r="GF335" s="79"/>
      <c r="GG335" s="79"/>
      <c r="GH335" s="79"/>
      <c r="GI335" s="79"/>
      <c r="GJ335" s="79"/>
      <c r="GK335" s="79"/>
      <c r="GL335" s="79"/>
      <c r="GM335" s="79"/>
      <c r="GN335" s="79"/>
      <c r="GO335" s="79"/>
      <c r="GP335" s="79"/>
      <c r="GQ335" s="79"/>
      <c r="GR335" s="79"/>
      <c r="GS335" s="79"/>
      <c r="GT335" s="79"/>
      <c r="GU335" s="79"/>
      <c r="GV335" s="79"/>
      <c r="GW335" s="79"/>
      <c r="GX335" s="79"/>
      <c r="GY335" s="79"/>
    </row>
    <row r="336" spans="1:207" s="102" customFormat="1" ht="33.75" customHeight="1" x14ac:dyDescent="0.2">
      <c r="A336" s="67">
        <v>166</v>
      </c>
      <c r="B336" s="77" t="s">
        <v>1429</v>
      </c>
      <c r="C336" s="77" t="s">
        <v>1430</v>
      </c>
      <c r="D336" s="77" t="s">
        <v>72</v>
      </c>
      <c r="E336" s="77" t="s">
        <v>1514</v>
      </c>
      <c r="F336" s="77">
        <v>3</v>
      </c>
      <c r="G336" s="77" t="s">
        <v>1515</v>
      </c>
      <c r="H336" s="77" t="s">
        <v>738</v>
      </c>
      <c r="I336" s="77" t="s">
        <v>739</v>
      </c>
      <c r="J336" s="78">
        <v>1</v>
      </c>
      <c r="K336" s="78" t="s">
        <v>39</v>
      </c>
      <c r="L336" s="78" t="s">
        <v>244</v>
      </c>
      <c r="M336" s="78" t="s">
        <v>41</v>
      </c>
      <c r="N336" s="78" t="s">
        <v>523</v>
      </c>
      <c r="O336" s="72">
        <v>60</v>
      </c>
      <c r="P336" s="72">
        <v>0</v>
      </c>
      <c r="Q336" s="69" t="s">
        <v>1516</v>
      </c>
      <c r="R336" s="78" t="s">
        <v>80</v>
      </c>
      <c r="S336" s="78" t="s">
        <v>1517</v>
      </c>
      <c r="T336" s="78" t="s">
        <v>1518</v>
      </c>
      <c r="U336" s="78" t="s">
        <v>83</v>
      </c>
      <c r="V336" s="76" t="s">
        <v>1451</v>
      </c>
      <c r="W336" s="77" t="s">
        <v>48</v>
      </c>
      <c r="X336" s="77"/>
      <c r="Y336" s="77" t="s">
        <v>50</v>
      </c>
      <c r="Z336" s="77"/>
      <c r="AA336" s="78" t="s">
        <v>1519</v>
      </c>
      <c r="AB336" s="77" t="s">
        <v>1516</v>
      </c>
      <c r="AC336" s="77" t="s">
        <v>1516</v>
      </c>
      <c r="AD336" s="79" t="s">
        <v>1520</v>
      </c>
      <c r="AE336" s="79" t="e">
        <v>#VALUE!</v>
      </c>
    </row>
    <row r="337" spans="1:31" s="79" customFormat="1" ht="36.75" customHeight="1" x14ac:dyDescent="0.2">
      <c r="A337" s="67">
        <v>183</v>
      </c>
      <c r="B337" s="77" t="s">
        <v>1057</v>
      </c>
      <c r="C337" s="77" t="s">
        <v>1058</v>
      </c>
      <c r="D337" s="77" t="s">
        <v>72</v>
      </c>
      <c r="E337" s="68" t="s">
        <v>1521</v>
      </c>
      <c r="F337" s="77">
        <v>3</v>
      </c>
      <c r="G337" s="77" t="s">
        <v>1065</v>
      </c>
      <c r="H337" s="77" t="s">
        <v>738</v>
      </c>
      <c r="I337" s="77">
        <v>60</v>
      </c>
      <c r="J337" s="78" t="s">
        <v>58</v>
      </c>
      <c r="K337" s="78" t="s">
        <v>39</v>
      </c>
      <c r="L337" s="69" t="s">
        <v>98</v>
      </c>
      <c r="M337" s="78" t="s">
        <v>59</v>
      </c>
      <c r="N337" s="78" t="s">
        <v>90</v>
      </c>
      <c r="O337" s="71">
        <v>80</v>
      </c>
      <c r="P337" s="72">
        <v>8</v>
      </c>
      <c r="Q337" s="69" t="s">
        <v>1522</v>
      </c>
      <c r="R337" s="78" t="s">
        <v>80</v>
      </c>
      <c r="S337" s="78" t="s">
        <v>1523</v>
      </c>
      <c r="T337" s="78" t="s">
        <v>1161</v>
      </c>
      <c r="U337" s="78" t="s">
        <v>83</v>
      </c>
      <c r="V337" s="76" t="s">
        <v>1451</v>
      </c>
      <c r="W337" s="77" t="s">
        <v>66</v>
      </c>
      <c r="X337" s="77"/>
      <c r="Y337" s="103" t="s">
        <v>1524</v>
      </c>
      <c r="Z337" s="77"/>
      <c r="AA337" s="78" t="s">
        <v>1068</v>
      </c>
      <c r="AB337" s="77" t="s">
        <v>1522</v>
      </c>
      <c r="AC337" s="77" t="s">
        <v>1522</v>
      </c>
      <c r="AD337" s="79" t="s">
        <v>1525</v>
      </c>
      <c r="AE337" s="79">
        <v>52</v>
      </c>
    </row>
    <row r="338" spans="1:31" s="79" customFormat="1" ht="29.25" customHeight="1" x14ac:dyDescent="0.2">
      <c r="A338" s="67">
        <v>251</v>
      </c>
      <c r="B338" s="77" t="s">
        <v>1496</v>
      </c>
      <c r="C338" s="77" t="s">
        <v>1497</v>
      </c>
      <c r="D338" s="77"/>
      <c r="E338" s="68" t="s">
        <v>1526</v>
      </c>
      <c r="F338" s="77">
        <v>3</v>
      </c>
      <c r="G338" s="77" t="s">
        <v>74</v>
      </c>
      <c r="H338" s="77" t="s">
        <v>89</v>
      </c>
      <c r="I338" s="77">
        <v>66</v>
      </c>
      <c r="J338" s="78">
        <v>1</v>
      </c>
      <c r="K338" s="69" t="s">
        <v>39</v>
      </c>
      <c r="L338" s="69" t="s">
        <v>98</v>
      </c>
      <c r="M338" s="69" t="s">
        <v>41</v>
      </c>
      <c r="N338" s="69" t="s">
        <v>123</v>
      </c>
      <c r="O338" s="71">
        <v>85</v>
      </c>
      <c r="P338" s="72">
        <v>23</v>
      </c>
      <c r="Q338" s="69" t="s">
        <v>315</v>
      </c>
      <c r="R338" s="78" t="s">
        <v>65</v>
      </c>
      <c r="S338" s="78" t="s">
        <v>316</v>
      </c>
      <c r="T338" s="78" t="s">
        <v>317</v>
      </c>
      <c r="U338" s="78" t="s">
        <v>65</v>
      </c>
      <c r="V338" s="76" t="s">
        <v>1451</v>
      </c>
      <c r="W338" s="77" t="s">
        <v>66</v>
      </c>
      <c r="X338" s="68" t="s">
        <v>296</v>
      </c>
      <c r="Y338" s="77" t="s">
        <v>923</v>
      </c>
      <c r="Z338" s="77"/>
      <c r="AA338" s="78" t="s">
        <v>1313</v>
      </c>
      <c r="AB338" s="77" t="s">
        <v>315</v>
      </c>
      <c r="AC338" s="77" t="s">
        <v>315</v>
      </c>
      <c r="AD338" s="79" t="s">
        <v>319</v>
      </c>
      <c r="AE338" s="79">
        <v>43</v>
      </c>
    </row>
    <row r="339" spans="1:31" s="79" customFormat="1" ht="33" customHeight="1" x14ac:dyDescent="0.2">
      <c r="A339" s="67">
        <v>279</v>
      </c>
      <c r="B339" s="68" t="s">
        <v>1424</v>
      </c>
      <c r="C339" s="68" t="s">
        <v>1425</v>
      </c>
      <c r="D339" s="68"/>
      <c r="E339" s="68" t="s">
        <v>1527</v>
      </c>
      <c r="F339" s="68"/>
      <c r="G339" s="68"/>
      <c r="H339" s="68"/>
      <c r="I339" s="68"/>
      <c r="J339" s="69"/>
      <c r="K339" s="69" t="s">
        <v>39</v>
      </c>
      <c r="L339" s="69" t="s">
        <v>131</v>
      </c>
      <c r="M339" s="69" t="s">
        <v>1399</v>
      </c>
      <c r="N339" s="69" t="s">
        <v>1369</v>
      </c>
      <c r="O339" s="69" t="s">
        <v>1370</v>
      </c>
      <c r="P339" s="72">
        <v>10</v>
      </c>
      <c r="Q339" s="69" t="s">
        <v>1371</v>
      </c>
      <c r="R339" s="69" t="s">
        <v>1371</v>
      </c>
      <c r="S339" s="69"/>
      <c r="T339" s="69"/>
      <c r="U339" s="69" t="s">
        <v>1371</v>
      </c>
      <c r="V339" s="76" t="s">
        <v>1451</v>
      </c>
      <c r="W339" s="77" t="s">
        <v>1372</v>
      </c>
      <c r="X339" s="68"/>
      <c r="Y339" s="68" t="s">
        <v>268</v>
      </c>
      <c r="Z339" s="68"/>
      <c r="AA339" s="78" t="s">
        <v>1410</v>
      </c>
      <c r="AB339" s="68" t="s">
        <v>1371</v>
      </c>
      <c r="AC339" s="68" t="s">
        <v>1371</v>
      </c>
      <c r="AD339" s="79" t="e">
        <v>#REF!</v>
      </c>
      <c r="AE339" s="79">
        <v>-10</v>
      </c>
    </row>
  </sheetData>
  <autoFilter ref="A9:GY302"/>
  <mergeCells count="5">
    <mergeCell ref="R3:W3"/>
    <mergeCell ref="A4:W4"/>
    <mergeCell ref="A5:W5"/>
    <mergeCell ref="A6:V6"/>
    <mergeCell ref="A7:V7"/>
  </mergeCells>
  <hyperlinks>
    <hyperlink ref="T26" r:id="rId1"/>
    <hyperlink ref="T77" r:id="rId2"/>
    <hyperlink ref="T159" r:id="rId3"/>
    <hyperlink ref="T173" r:id="rId4" display="dangquyduongts@gmail.com"/>
    <hyperlink ref="T203" r:id="rId5" display="hoihv@vnu.edu.vn_x000a_"/>
    <hyperlink ref="T244" r:id="rId6"/>
    <hyperlink ref="T111" r:id="rId7"/>
    <hyperlink ref="T116" r:id="rId8" display="tonld@vnu.edu.vn"/>
    <hyperlink ref="T117" r:id="rId9"/>
    <hyperlink ref="T121" r:id="rId10"/>
    <hyperlink ref="T204" r:id="rId11" display="hoihv@vnu.edu.vn_x000a_"/>
  </hyperlinks>
  <pageMargins left="0.2" right="0.23622047244094491" top="0.31496062992125984" bottom="0.17" header="0.15748031496062992" footer="0.15748031496062992"/>
  <pageSetup paperSize="9" scale="55" fitToHeight="0" orientation="landscape" r:id="rId12"/>
  <headerFooter>
    <oddFooter>&amp;C&amp;P/&amp;N</oddFooter>
  </headerFooter>
  <rowBreaks count="10" manualBreakCount="10">
    <brk id="78" max="21" man="1"/>
    <brk id="118" max="21" man="1"/>
    <brk id="148" max="21" man="1"/>
    <brk id="193" max="21" man="1"/>
    <brk id="204" max="21" man="1"/>
    <brk id="220" max="21" man="1"/>
    <brk id="235" max="21" man="1"/>
    <brk id="256" max="21" man="1"/>
    <brk id="271" max="21" man="1"/>
    <brk id="288" max="21" man="1"/>
  </rowBreaks>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TBK 2 2018-2019</vt:lpstr>
      <vt:lpstr>'TBK 2 2018-2019'!Print_Area</vt:lpstr>
      <vt:lpstr>'TBK 2 2018-2019'!Print_Titles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2019-02-25T08:27:36Z</dcterms:created>
  <dcterms:modified xsi:type="dcterms:W3CDTF">2019-02-25T08:29:22Z</dcterms:modified>
</cp:coreProperties>
</file>